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456" tabRatio="251" activeTab="0"/>
  </bookViews>
  <sheets>
    <sheet name="Zamówienie" sheetId="1" r:id="rId1"/>
  </sheets>
  <definedNames/>
  <calcPr fullCalcOnLoad="1"/>
</workbook>
</file>

<file path=xl/sharedStrings.xml><?xml version="1.0" encoding="utf-8"?>
<sst xmlns="http://schemas.openxmlformats.org/spreadsheetml/2006/main" count="304" uniqueCount="303">
  <si>
    <t xml:space="preserve">FORMULARZ ZAMÓWIENIA </t>
  </si>
  <si>
    <t>DATA CATERINGU:</t>
  </si>
  <si>
    <t>Imię i Nazwisko :</t>
  </si>
  <si>
    <t>Telefon:</t>
  </si>
  <si>
    <t xml:space="preserve">PROSIMY WPISAĆ ILOŚĆ SZTUK PONIŻEJ </t>
  </si>
  <si>
    <t>RAZEM:</t>
  </si>
  <si>
    <t>Adres :</t>
  </si>
  <si>
    <t>Dane do faktury :</t>
  </si>
  <si>
    <t>Adres dostawy lub odbiór osobisty :</t>
  </si>
  <si>
    <t xml:space="preserve">Godzina dostawy lub odbioru </t>
  </si>
  <si>
    <t>Rosół z makaronem</t>
  </si>
  <si>
    <t>Barszcz czerwony</t>
  </si>
  <si>
    <t>Żurek z jajkiem</t>
  </si>
  <si>
    <t>Grochówka</t>
  </si>
  <si>
    <t>Krem pieczarkowy z groszkiem ptysiowym lub grzankami</t>
  </si>
  <si>
    <t>Krem paprykowy z groszkiem ptysiowym lub z grzankami</t>
  </si>
  <si>
    <t xml:space="preserve">Krem pomidorowy z grzankami </t>
  </si>
  <si>
    <t>Flaki wołowe lub wieprzowe</t>
  </si>
  <si>
    <t>Gulaszowa</t>
  </si>
  <si>
    <t>Strogonow</t>
  </si>
  <si>
    <t>Kapusta zasmażana</t>
  </si>
  <si>
    <t>Surówka pekińska</t>
  </si>
  <si>
    <t>Marchew z brzoskwinią lub z ananasem</t>
  </si>
  <si>
    <t>Seler z rodzynkami</t>
  </si>
  <si>
    <t>Surówka porowa</t>
  </si>
  <si>
    <t>Kiszona kapusta z pietruszką i cebulką</t>
  </si>
  <si>
    <t xml:space="preserve">Czerwona kapusta </t>
  </si>
  <si>
    <t>Sałata lodowa z warzywami – wiosenna</t>
  </si>
  <si>
    <t>Buraczki gotowane</t>
  </si>
  <si>
    <t>Kapusta biała</t>
  </si>
  <si>
    <t>Mięsa  ok 120-150 g   Cena za sztukę</t>
  </si>
  <si>
    <t>De volaille  ( ser ,pieczarki)</t>
  </si>
  <si>
    <t>De volaille ( masło, pietruszka)</t>
  </si>
  <si>
    <t>De volaille (ser ,szynka)</t>
  </si>
  <si>
    <t>Szwajcar  (mięso wieprzowe – ser szynka,papryka zawijane panierowane)</t>
  </si>
  <si>
    <t>Sakiewki ( szpinak, warzywa, pieczarki + ser )</t>
  </si>
  <si>
    <t>Roladki z żurawiną i serem pleśniowym</t>
  </si>
  <si>
    <t xml:space="preserve">Rolada staropolska z boczkiem i ogórkiem </t>
  </si>
  <si>
    <t>Rolada nadziewana polędwiczką wieprzową z czosnkiem i śliwką</t>
  </si>
  <si>
    <t>Karkówka szpikowana czosnkiem</t>
  </si>
  <si>
    <t>Roladki drobiowe  z warzywami</t>
  </si>
  <si>
    <t xml:space="preserve">Pieczeń w sosie grzybowym </t>
  </si>
  <si>
    <t xml:space="preserve">Polędwiczki wieprzowe (4 szt talarów- porcja )w sosie grzybowym </t>
  </si>
  <si>
    <t>Żeberka w miodzie / bbq / standardowe</t>
  </si>
  <si>
    <t>Kotlet kowal z pieczarkami i serem żółtym</t>
  </si>
  <si>
    <t>Cordon blue z serem i szynką</t>
  </si>
  <si>
    <t>Udko faszerowane ( pieczarki + ser, ser + por, ser + papryka, szpinak, warzywa )</t>
  </si>
  <si>
    <t>Golonka w piwie lub w warzywach</t>
  </si>
  <si>
    <t>Polędwiczki w sosie kurkowym (4 szt talarów- porcja )</t>
  </si>
  <si>
    <t>Roladki z kurczaka z serem i suszonym pomidorem</t>
  </si>
  <si>
    <t>Rolada wołowa zawijana z boczkiem i ogórkiem</t>
  </si>
  <si>
    <t xml:space="preserve">Łosoś pieczony </t>
  </si>
  <si>
    <t>Łosoś w sosie cytrynowym ze szparagami (sezonowe)</t>
  </si>
  <si>
    <t xml:space="preserve">Ryba (miruna) w panierce </t>
  </si>
  <si>
    <t>Ryba (dorsz) w panierce</t>
  </si>
  <si>
    <t xml:space="preserve">Inne </t>
  </si>
  <si>
    <t xml:space="preserve">Gołąbki w sosie pomidorowym </t>
  </si>
  <si>
    <t>Ziemniaki zapiekane 150 g</t>
  </si>
  <si>
    <t>Ziemniaki z wody z koperkiem 150 g</t>
  </si>
  <si>
    <t>Kluski śląskie 8 klusek</t>
  </si>
  <si>
    <t xml:space="preserve">Kuleczki ziemniaczane 10 szt </t>
  </si>
  <si>
    <t>Kopytka 150 g</t>
  </si>
  <si>
    <t>Kopytka z boczkiem i cebulk¹ 150 g</t>
  </si>
  <si>
    <t>Bigos kg</t>
  </si>
  <si>
    <t>Leczo kg</t>
  </si>
  <si>
    <t>Papryka faszerowana mielonym</t>
  </si>
  <si>
    <t>Papryka faszerowana  wegetariañska</t>
  </si>
  <si>
    <t xml:space="preserve">Sosy </t>
  </si>
  <si>
    <t>Czosnkowy</t>
  </si>
  <si>
    <t>Tzatziki</t>
  </si>
  <si>
    <t>Grzybowo – śmietanowy</t>
  </si>
  <si>
    <t>Pieczeniowy</t>
  </si>
  <si>
    <t>Tatary</t>
  </si>
  <si>
    <t xml:space="preserve">Zimny bufet  </t>
  </si>
  <si>
    <t>Ryba po grecku –  8 porcji ( 1kg)</t>
  </si>
  <si>
    <t>Ryba po hawajsku – 8 porcji  (1kg)</t>
  </si>
  <si>
    <t>Sałatki – miska 1,5 l  - możliwość rozłożenia na 2 mniejsze miski</t>
  </si>
  <si>
    <t xml:space="preserve">Sałatka meksykańska z makaronem </t>
  </si>
  <si>
    <t>Sałatka gyros</t>
  </si>
  <si>
    <t xml:space="preserve">Sałatka z grillowanym kurczakiem, sałata rzymska, parmezanem i grzankami </t>
  </si>
  <si>
    <t xml:space="preserve">Sałatka grecka z serem feta </t>
  </si>
  <si>
    <t xml:space="preserve">Makaronowa  z grillowaną cukinią , oliwkami, suszonym pomidorem </t>
  </si>
  <si>
    <t xml:space="preserve">Jarzynowa </t>
  </si>
  <si>
    <t xml:space="preserve">Sałatka z rucoli , serem gorgonzola, słonecznikiem, winogronem </t>
  </si>
  <si>
    <t>FINGER FOOD / PRZEKĄSKI  min. 5 szt z rodzaju</t>
  </si>
  <si>
    <t xml:space="preserve">Chorizo z grillowanym ananasem i wędzoną papryką na ostro </t>
  </si>
  <si>
    <t xml:space="preserve">Serowe koreczki z cukini  </t>
  </si>
  <si>
    <t>Koreczki z chorizo z oliwkami i serem</t>
  </si>
  <si>
    <t xml:space="preserve">Koreczki z serem brie, orzechami i winogronami </t>
  </si>
  <si>
    <t xml:space="preserve">Koreczki z serem mozarella i pomidorem koktajlowym </t>
  </si>
  <si>
    <t xml:space="preserve">Koreczki z ogórkiem i łososiem </t>
  </si>
  <si>
    <t xml:space="preserve">Ogórkowe roladki z hummusem </t>
  </si>
  <si>
    <t xml:space="preserve">Koreczki z suszoną szynką, melonem i mini mozzarellą </t>
  </si>
  <si>
    <t xml:space="preserve">Jajka faszerowane awokado w kocyku z łososia </t>
  </si>
  <si>
    <t xml:space="preserve">Mini tortille z kurczakiem w panierce – rożki </t>
  </si>
  <si>
    <t xml:space="preserve">DESKI PRZEKĄSEK , FINGER FOOD– WYDAJEMY W DNIU KONSUMPCJI – PRZYGOTOWYWANE NA ŚWIEŻO – WTEDY GWARANTUJEMY PAŃSTWU NAJWIĘKSZĄ JAKOŚĆ I ŚWIEŻOŚĆ NASZYCH POTRAW  </t>
  </si>
  <si>
    <t xml:space="preserve">PATERY GOTOWE KOMPOZYCJE </t>
  </si>
  <si>
    <t>Ilość sztuk</t>
  </si>
  <si>
    <t>KAUCJA ZWROTNA ZA NASZE PATERY</t>
  </si>
  <si>
    <t>OPAKOWANIA JEDNORAZOWE:</t>
  </si>
  <si>
    <t>• pojemnik na sałatkę  1 szt.</t>
  </si>
  <si>
    <t xml:space="preserve">PO OTRZYMANIU OD PAŃSTWA FORMULARZA – SPRAWDZAMY DOSTĘPNOŚĆ TERMINU REALIZACJI. DO 2 DNI ROBOCZYCH WYSYŁAMY POTWIERDZENIE PRZYJĘCIA ZAMÓWIENIA NA PAŃSTWA ADRES MAILOWY. </t>
  </si>
  <si>
    <t>• pojemnik dwudzielny menubox 1 szt.</t>
  </si>
  <si>
    <t>• pojemnik na zupę  1l  1 szt.</t>
  </si>
  <si>
    <t>• karton prezentowy duży  42x42x7 cm</t>
  </si>
  <si>
    <t>• karton prezentowy mały  38x24x7 cm</t>
  </si>
  <si>
    <t>Rolada buraczana z nadzieniem chrzanowym (krążek)  min.10 szt</t>
  </si>
  <si>
    <t>Rolada marchewkowa z serkiem (krążek)  min.10 szt</t>
  </si>
  <si>
    <t>Zapiekana figa z kozim serem, orzechami i miodem</t>
  </si>
  <si>
    <t>Carpaccio z buraka z kozim serem, rucollą,orzechami i dynią + opcjonalnie gruszką - patera</t>
  </si>
  <si>
    <t>Croissant z bekonem,camembert i rucollą</t>
  </si>
  <si>
    <t xml:space="preserve">Croissant z szynką długodojrzewającą i mozarellą </t>
  </si>
  <si>
    <t>Croissant z gruszką, truskawkami, camembert i rucollą</t>
  </si>
  <si>
    <t>Karkówka pod pierzynką - z pieczarkami i serem lub cebula i ser</t>
  </si>
  <si>
    <t>Kaczka pierś</t>
  </si>
  <si>
    <t>Kaczka - pieczone udka</t>
  </si>
  <si>
    <t xml:space="preserve">Rolada wieprzowa z kiszoną kapustą i boczkiem </t>
  </si>
  <si>
    <t xml:space="preserve">Schabowy </t>
  </si>
  <si>
    <t>Filet z kurczaka</t>
  </si>
  <si>
    <t>Koreczki mozarella owiniętę szynką długo dojrzewającą</t>
  </si>
  <si>
    <t>Croissant z szynką długodojrzewającą / wędzoną  , serem i sałatą</t>
  </si>
  <si>
    <t xml:space="preserve">3SZT.- CROISSANT Z GRUSZKĄ, TRUSKAWKĄ, CAMEMBERT, RUCOLLĄ
3SZT.-Croissant z szynką długodojrzewającą / wędzoną  , serem i sałatą
3SZT.- CROISSANT Z SZYNKĄ DŁUGODOJRZEWAJĄCĄ </t>
  </si>
  <si>
    <t xml:space="preserve">Tatar obsypywany  80 g </t>
  </si>
  <si>
    <t>4SZT.- MINI BURGERY Z MAKIEM, MIĘSEM WOŁOWYM, SEREM, OGÓRKIEM, POMIDOREM
4SZT.- MINI BURGERY Z SEZAMEM, GRILL HALLOUMI, WOŁOWINA KARMELIZOWANA CEBULKA
4SZT.- MINI BURGERY Z  I HALLOUMI</t>
  </si>
  <si>
    <t>• patera czarna duża 1 szt.</t>
  </si>
  <si>
    <t>• patera czarna średnia 1 szt.</t>
  </si>
  <si>
    <t>• patera czarna  mała  1 szt.</t>
  </si>
  <si>
    <t xml:space="preserve">Kapusta modra na ciepło </t>
  </si>
  <si>
    <t>Szpinakowa z grilowanym kurczakiem burakiem i serem feta</t>
  </si>
  <si>
    <t xml:space="preserve">Nuggetsy  5 szt </t>
  </si>
  <si>
    <t>Patera nr 1  - 38 SZT</t>
  </si>
  <si>
    <t>ROLADA SEROWA Z KURCZAKIEM 10 SZT 
MINI TORTILLE Z KURCZAKIEM 5 SZT 
KANAPKI BANKIETOWE 8 SZT  
KANAPKI Z KREWETKAMI 5 SZT  
ROLADA SZPINAKOWA 10 SZT</t>
  </si>
  <si>
    <t>Patera nr 2 - 40 SZT</t>
  </si>
  <si>
    <t>MINI TATAR 5 SZT  
KANAPKI Z KREWETKĄ 5 SZT  
KANAPKI BANKIETOWE 10 SZT  
ROLADA SEROWA 10 SZT  
MIKS KORECZKÓW 10 SZT</t>
  </si>
  <si>
    <t>Patera nr 4 - 33 SZT</t>
  </si>
  <si>
    <t xml:space="preserve">MINI TATAR 5 SZT  
MINI TORTILLE Z ŁOSOSIEM 5 SZT. 
ROŻKI Z KURCZAKIEM W PANIERCE 5 SZT,  
KORECZKI CHORIZZO  LUB MIKS KORECZKÓW 10 SZT  
KANAPKI SZYNKA DŁUGODOJRZEWAJĄCA, BRIE, ORZECHY 5 SZT 
KANAPKI Z KREWTKĄ 3 SZT  </t>
  </si>
  <si>
    <t>Patera nr. 7 - 34 SZT</t>
  </si>
  <si>
    <t>BOX MAŁY nr. 8 - 9 SZT</t>
  </si>
  <si>
    <t>PATERA NR. 9- 12 SZT</t>
  </si>
  <si>
    <t>Sałatka z grillowanym serem Halloumi , grillowana gruszką, winogronem, pomidorami koktajlowymi, melonem, szczypiorkiem, prażone ziarnia słonecznika, konfitura z żurawiny , sos vinegret</t>
  </si>
  <si>
    <t>Patera nr 3 - 36 SZT</t>
  </si>
  <si>
    <t xml:space="preserve">GALACIKI DROBIOWE 6 SZT  
MINI TORTILLE Z SZYNKĄ I SEREM 5 SZT  
ROLADA SEROWA Z KURCZAKIEM 10 SZT  
KANAPKI SZYNKA DŁUGODOJRZEWAJĄCA, BRIE, ORZECHY 4 SZT. 
KORECZKI MOZARELLA 5 SZT  
MINI TATAR 6 SZT  </t>
  </si>
  <si>
    <t>Patera nr. 5 - 40 SZT</t>
  </si>
  <si>
    <t>Patera nr. 6 - 31 SZT</t>
  </si>
  <si>
    <t>OFERTA AKTUALNA TYDZIEŃ</t>
  </si>
  <si>
    <t>Kanapka z szynką długo
dojrzewającą z figą</t>
  </si>
  <si>
    <t>Kanapka z szynką długo
dojrzewającą z brie</t>
  </si>
  <si>
    <t>Kanapka z krewetką</t>
  </si>
  <si>
    <t>Kanapka ser pleśniowy,
brzoskwinie</t>
  </si>
  <si>
    <t>Kanapka Caprese</t>
  </si>
  <si>
    <t>Mini kanapki MIX</t>
  </si>
  <si>
    <t>Mini Burger - z mięsem
wołowym, serem, warzywa</t>
  </si>
  <si>
    <t>Mini Burger z halloumi</t>
  </si>
  <si>
    <t>Mini Burger z halloumi
i mięsem wołowym</t>
  </si>
  <si>
    <t>Mini Burger z
kurczakiem w panierce</t>
  </si>
  <si>
    <t>Croissant z polędwiczką wieprzową</t>
  </si>
  <si>
    <t>Owocowy raj</t>
  </si>
  <si>
    <t>Smoothie</t>
  </si>
  <si>
    <t>Palce lizać</t>
  </si>
  <si>
    <t>Kubeczek rozmaitości</t>
  </si>
  <si>
    <t>Wegańskie przekąski z
hummusem</t>
  </si>
  <si>
    <t>Łódka z cezarem z
przepiórczym jajem</t>
  </si>
  <si>
    <t>Łódka z hallumi,
gruszką i konfiturą z
żurawiny</t>
  </si>
  <si>
    <t>Łódka z carpaccio z
buraka z kozim serem</t>
  </si>
  <si>
    <t>Łódka makaronowa z
grillowaną cukinią</t>
  </si>
  <si>
    <t>Łódka Grecka z serem
feta</t>
  </si>
  <si>
    <t>Łódka z grillowanym
kurczakiem, sałatą
rzymską, parmezanem i
grzankami</t>
  </si>
  <si>
    <t>Łódka z rucollą, serem
gorgonzola,
słonecznikiem i
winogronem</t>
  </si>
  <si>
    <t>Krewetki w panierce z dipem</t>
  </si>
  <si>
    <t>Krewetka w panierce z dipem</t>
  </si>
  <si>
    <t>Mini tatar</t>
  </si>
  <si>
    <t>Kulki kurczaka w panierce Mozarella w panierce
z sosami</t>
  </si>
  <si>
    <t>Mozarella w panierce</t>
  </si>
  <si>
    <t>Mini sandwicz</t>
  </si>
  <si>
    <t>Mini tortilla
z łososiem</t>
  </si>
  <si>
    <t>Mini tortille z szynką i
serem</t>
  </si>
  <si>
    <t>Mini tortilla z
kurczakiem</t>
  </si>
  <si>
    <t>Mini tortilla z szynką
długo dojrzewającą</t>
  </si>
  <si>
    <t>Mini tortilla z cukinią i
humusem i awokado</t>
  </si>
  <si>
    <t>Vole e vont krewetka
lub łososiem</t>
  </si>
  <si>
    <t>Ślimaczki z fetą,
szpinakiem i
susz .pomidor</t>
  </si>
  <si>
    <t>Ślimaczki z camembert,
boczkiem, susz.pomidor</t>
  </si>
  <si>
    <t>Ślimaczki z ciasta
francuskiego z serem
i szynką</t>
  </si>
  <si>
    <t>Koreczki z krewetkami z mango lub ananasem - Krewetka w tropikach</t>
  </si>
  <si>
    <t>Gruszka w szynce długo
dojrzewającej</t>
  </si>
  <si>
    <t>Koreczki salami - salami, pomidor,mozarella,bazylia, oliwka - Kozacka Igła</t>
  </si>
  <si>
    <t>Kanapka z polędwiczką wieprzową</t>
  </si>
  <si>
    <t>Kanapka z gruszką i gorgonzolą</t>
  </si>
  <si>
    <t>Kanapka z guacamole i krewetkami</t>
  </si>
  <si>
    <t>Kanapka z kozim serem i burakiem</t>
  </si>
  <si>
    <t>Kanapka z serem pleśniowym z szynką</t>
  </si>
  <si>
    <t>Kanapka z kozim serem, guacamole i krewetkami</t>
  </si>
  <si>
    <t>Nr. 2 Patera mięs w galarecie patera (schab ze śliwką 8szt , galantyna 8 szt, krążki drobiowe 8szt)</t>
  </si>
  <si>
    <t xml:space="preserve">Nr. 3 Patera mięs pieczonych w galarecie : kaczka 6 szt , karkówka 6 szt , galantyna 6 szt , schab ze śliwką 6 szt , krążki drobiowe z różnymi farszami 6 szt , indyk 6 szt </t>
  </si>
  <si>
    <t>Nr. 1 Patera mięs w galarecie– (schab po warszawsku  8szt , galantyna 8 szt, krążki drobiowe 8 szt )</t>
  </si>
  <si>
    <t>Galaciki wieprzowe</t>
  </si>
  <si>
    <t xml:space="preserve">Galaciki drobiowe </t>
  </si>
  <si>
    <t>Nr. 4 Patera mięs pieczonych w galarecie : kaczka 6 szt , karkówka 6 szt , galantyna 6 szt , schab po warszawsku 6 szt , krążki drobiowe z różnymi farszami 6 szt , indyk  6 szt</t>
  </si>
  <si>
    <t>Sałatka Cezar kurczak , boczek, sałata rzymska, parmezan, pomidor koktajlowy,
jajko przepiórcze</t>
  </si>
  <si>
    <t>5SZT.- MINI TORTILLE Z ŁOSOSIEM 
5 SZT - MINI TORTILLE Z KURCZAKIEM
5SZT.- MINI TORTILLE Z SZYNKĄ DŁUGODOJRZEWAJĄCĄ                                                                                                                                                                                                                                     4 SZT - KANAPKI Z KREWETKAMI
5SZT.- MINI TATAR
8SZT.- ROLADA SZPINAKOWA 
8SZT.- ROLADA SEROWA Z KURCZAKIEM</t>
  </si>
  <si>
    <t>Polędwiczki w boczku owinięte boczkiem i rozmarynem</t>
  </si>
  <si>
    <t xml:space="preserve">Szaszłyki drobiowe </t>
  </si>
  <si>
    <t>Szaszłyki wieprzowe</t>
  </si>
  <si>
    <t xml:space="preserve">Kotlet mielony z ogórkiem i pieczarkami </t>
  </si>
  <si>
    <t>Kotlet mielony tradycyjny</t>
  </si>
  <si>
    <t>Udziec wieprzowy na 20 osób + wszystkie dodatki : sos, kapusta zasmażana, kasza z grzybami</t>
  </si>
  <si>
    <t xml:space="preserve">Udziec wieprzowy na 20 osób + wszystkie dodatki : sos, kapusta zasmażana, ziemniaki pieczone </t>
  </si>
  <si>
    <t>RYBY</t>
  </si>
  <si>
    <t>Krokiet kapusta pieczarki</t>
  </si>
  <si>
    <t>Krokiet ser pieczarki</t>
  </si>
  <si>
    <t xml:space="preserve">Krokiet szpinak, ser feta </t>
  </si>
  <si>
    <t>Krokiet z mięsem i serem</t>
  </si>
  <si>
    <t xml:space="preserve">CATERING RAZEM </t>
  </si>
  <si>
    <t>DODATKOWE USŁUGI</t>
  </si>
  <si>
    <t>Strefa plenerowa komplet różowy</t>
  </si>
  <si>
    <t>Strefa plenerowa komplet niebieski</t>
  </si>
  <si>
    <t xml:space="preserve">Kociołek do zupy elektryczny 10 l  </t>
  </si>
  <si>
    <t>Warnik do wody</t>
  </si>
  <si>
    <t xml:space="preserve">Stojak pojedynczy na worki na śmieci </t>
  </si>
  <si>
    <t xml:space="preserve">Stojak potrójny na worki na śmieci </t>
  </si>
  <si>
    <t xml:space="preserve">Misa cooler do lodu złoty - stal nierdzewna 39,5x24 cm </t>
  </si>
  <si>
    <t xml:space="preserve">Cooler do lodu transparentny 35x28x24 cm </t>
  </si>
  <si>
    <r>
      <t>Słój na lemoniadę na podeście</t>
    </r>
    <r>
      <rPr>
        <b/>
        <sz val="8"/>
        <color indexed="8"/>
        <rFont val="Cambria"/>
        <family val="1"/>
      </rPr>
      <t xml:space="preserve"> </t>
    </r>
  </si>
  <si>
    <t xml:space="preserve">Cooler do lodu srebrny - stal nierdzewna </t>
  </si>
  <si>
    <t>Podgrzewacz gastronomiczny bufetowy cateringowy na gn 1/1 z paliwem</t>
  </si>
  <si>
    <t>Podgrzewacz bufetowy okrągły</t>
  </si>
  <si>
    <t>WYNAJEM SPRZĘTU CATERINGOWEGO</t>
  </si>
  <si>
    <t>WYNAJEM ZASTAWY PORCELANOWEJ</t>
  </si>
  <si>
    <t>Talerz obiadowy</t>
  </si>
  <si>
    <t xml:space="preserve">Talerz do zupy </t>
  </si>
  <si>
    <t>Talerz kolacyjny</t>
  </si>
  <si>
    <t>Talerz deserowy</t>
  </si>
  <si>
    <t>Bulionówka</t>
  </si>
  <si>
    <t>Filiżanka z podstawkiem</t>
  </si>
  <si>
    <t>Szklanka</t>
  </si>
  <si>
    <t>Szklanka wysoka</t>
  </si>
  <si>
    <t>Kieliszek do szampana</t>
  </si>
  <si>
    <t>Kieliszek do wódki</t>
  </si>
  <si>
    <t>Kieliszek do wina</t>
  </si>
  <si>
    <t xml:space="preserve">Dzbanek/Karafka </t>
  </si>
  <si>
    <t>Cukiernica</t>
  </si>
  <si>
    <t>Mlecznik</t>
  </si>
  <si>
    <t>Przyprawnik</t>
  </si>
  <si>
    <t>Salaterka</t>
  </si>
  <si>
    <t>Patera na mięso</t>
  </si>
  <si>
    <t>Sosjerka</t>
  </si>
  <si>
    <t>Serwetnik</t>
  </si>
  <si>
    <t>Sztućce srebrne</t>
  </si>
  <si>
    <t>Sztućce złote</t>
  </si>
  <si>
    <t>Koszyk na pieczywo</t>
  </si>
  <si>
    <t>Waza do zupy</t>
  </si>
  <si>
    <t>ZWROT BRUDNEJ ZASTAWY</t>
  </si>
  <si>
    <t>KAUCJA ZWROTNA ZA WYNAJEM ZASTAWY</t>
  </si>
  <si>
    <t>Zastrzegamy sobie możliwość nieznacznego wzrostu ceny (10-15%) w dłuższej perspektywie czasowej z uwagi na możliwe nieprzewidziane zmiany cen produktów.</t>
  </si>
  <si>
    <t xml:space="preserve">Obsługa kelnerska 1 osoba - 1 h </t>
  </si>
  <si>
    <t>Serwis kawowy  - warnik, kawa rozpuszczalna, kawa sypana, zestaw herbat, cytryna, śmietanka - cena za osobę (bez zastawy) min. 10 osób</t>
  </si>
  <si>
    <t xml:space="preserve">Ekspress do stolika kawowego - zestaw zawiera kawę w ziarnach ( do 30 osób - powyżej wycena indywidualna) </t>
  </si>
  <si>
    <t xml:space="preserve">Dowóz </t>
  </si>
  <si>
    <t>WYNAJEM RAZEM:</t>
  </si>
  <si>
    <t>DOWÓZ POZA OSTRÓW WLKP. cena za 1 km</t>
  </si>
  <si>
    <t>ODBIÓR NACZYŃ cena za 1 km</t>
  </si>
  <si>
    <t>Zwrot brudnych naczyń, pater , eksponderów lub ich uszkodzenie skutkuje naliczeniem dodatkowych opłat</t>
  </si>
  <si>
    <t>PATERY I OPAKOWANIA JEDNORAZOWE</t>
  </si>
  <si>
    <t xml:space="preserve">OPAKOWANIA RAZEM: </t>
  </si>
  <si>
    <t>DODATKI RAZEM:</t>
  </si>
  <si>
    <t>PODSUMOWANIE</t>
  </si>
  <si>
    <t>CATERING:</t>
  </si>
  <si>
    <t>DODATKOWE USŁUGI:</t>
  </si>
  <si>
    <t>WYNAJEM ZASTAWY:</t>
  </si>
  <si>
    <t>PATERY I OPAKOWANIA JEDNORAZOWE:</t>
  </si>
  <si>
    <r>
      <t>4SZT.- KANAPKI SZYNKA DŁUGODOJRZEWAJĄCA, BRIE, ORZECHY
4SZT.- KANAPKA FIGOWA
4SZT.- KANAPKI Z KREWETKAMI
10SZT.-</t>
    </r>
    <r>
      <rPr>
        <b/>
        <sz val="6"/>
        <rFont val="Cambria"/>
        <family val="1"/>
      </rPr>
      <t xml:space="preserve"> </t>
    </r>
    <r>
      <rPr>
        <sz val="6"/>
        <rFont val="Cambria"/>
        <family val="1"/>
      </rPr>
      <t>KOREKCZKI MIKS 
4SZT.- ROLKI TORTILLI Z KURCZAKIEM W PANIERCE
5SZT.- MINI TORTILLE Z ŁOSOSIEM</t>
    </r>
  </si>
  <si>
    <r>
      <t>4SZT.- KANAPKI SZYNKA DŁUGODOJRZEWAJĄCĄ, BRIE, ORZECHY
10SZT.- ROLADA MARCHEWKOWA LUB ROLADA SEROWA Z KURCZAKIEM LUB SZPINAKOWA Z ŁOSOSIEM
4SZT.- KANAPKA FIGOWA
3SZT.- KANAPKI GORGONZOLA BRZOSKWINIĄ</t>
    </r>
    <r>
      <rPr>
        <b/>
        <sz val="6"/>
        <rFont val="Cambria"/>
        <family val="1"/>
      </rPr>
      <t xml:space="preserve">
</t>
    </r>
    <r>
      <rPr>
        <sz val="6"/>
        <rFont val="Cambria"/>
        <family val="1"/>
      </rPr>
      <t>8SZT.- KORECZKI SALAMI Z MOZARELLĄ I POMIDORKIEM LUB MIKS KORECZKÓW</t>
    </r>
    <r>
      <rPr>
        <b/>
        <sz val="6"/>
        <rFont val="Cambria"/>
        <family val="1"/>
      </rPr>
      <t xml:space="preserve">
</t>
    </r>
    <r>
      <rPr>
        <sz val="6"/>
        <rFont val="Cambria"/>
        <family val="1"/>
      </rPr>
      <t xml:space="preserve">5SZT.- MINI TATAREK Z CEBULKĄ PRAŻONĄ LUB BEZ </t>
    </r>
  </si>
  <si>
    <t>Rolada szpinakowa z wędzonym łososiem  (krążek)  min.10 szt</t>
  </si>
  <si>
    <t>Rolada serowa z kurczakiem i pieczarkami  (krążek) min.10 szt</t>
  </si>
  <si>
    <t xml:space="preserve">• pojemnik </t>
  </si>
  <si>
    <t>•wiaderko na zupę</t>
  </si>
  <si>
    <t>UWAGI:</t>
  </si>
  <si>
    <r>
      <rPr>
        <b/>
        <sz val="8"/>
        <rFont val="Cambria"/>
        <family val="1"/>
      </rPr>
      <t>DESKA ROZMAITOŚCI 1</t>
    </r>
    <r>
      <rPr>
        <sz val="8"/>
        <rFont val="Cambria"/>
        <family val="1"/>
      </rPr>
      <t xml:space="preserve"> - </t>
    </r>
    <r>
      <rPr>
        <sz val="6"/>
        <rFont val="Cambria"/>
        <family val="1"/>
      </rPr>
      <t>Deska zawiera wędliny, sery, bakalie, owoce</t>
    </r>
  </si>
  <si>
    <r>
      <rPr>
        <b/>
        <sz val="8"/>
        <rFont val="Cambria"/>
        <family val="1"/>
      </rPr>
      <t>DESKA ROZMAITOŚCI 2</t>
    </r>
    <r>
      <rPr>
        <sz val="8"/>
        <rFont val="Cambria"/>
        <family val="1"/>
      </rPr>
      <t xml:space="preserve"> - </t>
    </r>
    <r>
      <rPr>
        <sz val="6"/>
        <rFont val="Cambria"/>
        <family val="1"/>
      </rPr>
      <t>Deska zawiera wędliny, sery, bakalie, oliwki, konfitury, owoce</t>
    </r>
  </si>
  <si>
    <t>CATERING</t>
  </si>
  <si>
    <t xml:space="preserve">Zupy 250 ML </t>
  </si>
  <si>
    <t xml:space="preserve">Surówki 150 g </t>
  </si>
  <si>
    <t xml:space="preserve">ZADATEK DO WPŁATY </t>
  </si>
  <si>
    <t xml:space="preserve">WYSŁANIE ZAMÓWIENIA NIE JEST POTWIERDZENIEM. POTWIERDZENIA ZAMÓWIENIA ORAZ WPŁATA ZADATKU NA KONTO JEST GWARANCJĄ PRZYJĘCIA ZAMÓWIENIA DO REALIZACJI  </t>
  </si>
  <si>
    <t xml:space="preserve">Credit Agricole: PL 73 1940 1076 5868 3803 0000 0000       </t>
  </si>
  <si>
    <t xml:space="preserve">PHU Mateusz Jeżewski ul. Kręta 27 63-400 Ostrów Wielkopolski
NIP : 622-27-56-581  </t>
  </si>
  <si>
    <r>
      <t xml:space="preserve">Nr. Konta do wpłaty zadatku: tytuł: </t>
    </r>
    <r>
      <rPr>
        <b/>
        <sz val="8"/>
        <color indexed="62"/>
        <rFont val="Cambria"/>
        <family val="1"/>
      </rPr>
      <t>„ Zadatek + Data cateringu + Nazwisko zamawiającego”</t>
    </r>
  </si>
  <si>
    <t>Informujemy, iż w przypadku wpłaty zadatku i rezygnacji z usługi-
Zadatek przepada i nie podlega zwrotowi.</t>
  </si>
  <si>
    <t>NR. KONTA DO WPŁATY ZADATKU PO OTRZYMANIU POTWIERDZENIA PRZYJĘCIA ZAMÓWIENIA</t>
  </si>
  <si>
    <t>Camembert w panierce z żurawiną</t>
  </si>
  <si>
    <t>Tortilla z hallumi, awokado i cebulą</t>
  </si>
  <si>
    <t>Obrusy, pokrowce, dekoracje, stoły, krzesła,namioty itp..  - pełna oferta dostępna na:  WWW.MIVENTO.PL</t>
  </si>
  <si>
    <t>Kanapki MIX  36 szt. 
Mini burger 5 szt.
Croissant MIX 12 szt.
Sałatki MIX 14 szt. 
Rolada buraczana 8 szt.
Mini sandwicz 9 szt. 
Mini tortille MIX 20 szt. 
Paluszki z rozmarynem 6 szt.
Koreczki MIX 24 szt. 
Owocowy raj 6 szt.</t>
  </si>
  <si>
    <t xml:space="preserve">Kanapki MIX  24 szt. 
Sałatki 8 szt. 
Mini sandwicz 8 szt. 
Mini tortille MIX 15 szt. 
Koreczki MIX 15 szt. </t>
  </si>
  <si>
    <t>Kanapki MIX  72 szt. 
Mini burger MIX 20 szt.
Croissant MIX 18 szt.
Sałatki MIX 24 szt. 
Rolada buraczana 16 szt.
Mini sandwicz 20 szt. 
Mini tortille MIX 42 szt. 
Koreczki MIX 48 szt. 
Owocowy raj 20 szt.</t>
  </si>
  <si>
    <t>Kanapki MIX  140 szt. 
Mini burger MIX 45 szt.
Croissant MIX 35 szt.
Sałatki MIX 60 szt. 
Rolada MIX 40 szt.
Mini sandwicz 30 szt. 
Mini tortille MIX 80 szt. 
Koreczki MIX 100 szt. 
Owocowy raj 20 szt.</t>
  </si>
  <si>
    <t>SET 2 Zestaw dla ok 20 osób - 140 szt. Przekąsek</t>
  </si>
  <si>
    <t>SET 3 - zestaw dla ok. 40-50 osób - 280 szt przekąsek</t>
  </si>
  <si>
    <t>SET 4 - zestaw dla ok. 80-90 osób - 550 szt przekąsek</t>
  </si>
  <si>
    <t>Set 1 - zestaw dla 10 osób - 70 szt. Przekąsek</t>
  </si>
  <si>
    <t>DODATKOWE 5 OSÓB</t>
  </si>
  <si>
    <t>Soki w Kieliszkach z przystrojeniem szt.</t>
  </si>
  <si>
    <t>Karafka z wodą i owocami</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</si>
</sst>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zł-415];[Red]\-#,##0.00\ [$zł-415]"/>
    <numFmt numFmtId="165" formatCode="d/mm/yyyy"/>
  </numFmts>
  <fonts count="51">
    <font>
      <sz val="10"/>
      <name val="Arial"/>
      <family val="2"/>
    </font>
    <font>
      <sz val="11"/>
      <color indexed="8"/>
      <name val="Calibri"/>
      <family val="2"/>
    </font>
    <font>
      <sz val="9"/>
      <name val="Cambria"/>
      <family val="1"/>
    </font>
    <font>
      <sz val="8"/>
      <name val="Cambria"/>
      <family val="1"/>
    </font>
    <font>
      <sz val="9"/>
      <color indexed="10"/>
      <name val="Cambria"/>
      <family val="1"/>
    </font>
    <font>
      <b/>
      <sz val="9"/>
      <name val="Cambria"/>
      <family val="1"/>
    </font>
    <font>
      <b/>
      <sz val="7"/>
      <name val="Cambria"/>
      <family val="1"/>
    </font>
    <font>
      <b/>
      <sz val="6"/>
      <name val="Cambria"/>
      <family val="1"/>
    </font>
    <font>
      <sz val="6"/>
      <name val="Cambria"/>
      <family val="1"/>
    </font>
    <font>
      <sz val="11"/>
      <color indexed="8"/>
      <name val="Arial"/>
      <family val="2"/>
    </font>
    <font>
      <sz val="8"/>
      <color indexed="8"/>
      <name val="Cambria"/>
      <family val="1"/>
    </font>
    <font>
      <b/>
      <sz val="8"/>
      <color indexed="8"/>
      <name val="Cambria"/>
      <family val="1"/>
    </font>
    <font>
      <b/>
      <sz val="8"/>
      <name val="Cambria"/>
      <family val="1"/>
    </font>
    <font>
      <b/>
      <sz val="8"/>
      <color indexed="10"/>
      <name val="Cambria"/>
      <family val="1"/>
    </font>
    <font>
      <b/>
      <sz val="8"/>
      <color indexed="16"/>
      <name val="Cambria"/>
      <family val="1"/>
    </font>
    <font>
      <b/>
      <sz val="8"/>
      <color indexed="62"/>
      <name val="Cambria"/>
      <family val="1"/>
    </font>
    <font>
      <b/>
      <sz val="6"/>
      <color indexed="10"/>
      <name val="Cambria"/>
      <family val="1"/>
    </font>
    <font>
      <sz val="7"/>
      <name val="Cambr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indexed="27"/>
        <bgColor indexed="64"/>
      </patternFill>
    </fill>
    <fill>
      <patternFill patternType="solid">
        <fgColor indexed="9"/>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Alignment="1">
      <alignment wrapText="1"/>
    </xf>
    <xf numFmtId="0" fontId="10" fillId="0" borderId="10" xfId="44" applyFont="1" applyBorder="1" applyAlignment="1">
      <alignment horizontal="left" vertical="center" wrapText="1"/>
      <protection/>
    </xf>
    <xf numFmtId="0" fontId="3" fillId="0" borderId="11" xfId="0" applyFont="1" applyBorder="1" applyAlignment="1">
      <alignment horizontal="center" vertical="center" wrapText="1"/>
    </xf>
    <xf numFmtId="164" fontId="3" fillId="0" borderId="11" xfId="0" applyNumberFormat="1" applyFont="1" applyBorder="1" applyAlignment="1">
      <alignment horizontal="center"/>
    </xf>
    <xf numFmtId="0" fontId="3" fillId="0" borderId="11" xfId="0" applyFont="1" applyBorder="1" applyAlignment="1">
      <alignment/>
    </xf>
    <xf numFmtId="164" fontId="2" fillId="0" borderId="11" xfId="0" applyNumberFormat="1" applyFont="1" applyBorder="1" applyAlignment="1">
      <alignment/>
    </xf>
    <xf numFmtId="0" fontId="3" fillId="0" borderId="11" xfId="0" applyFont="1" applyBorder="1" applyAlignment="1">
      <alignment horizontal="center" vertical="center"/>
    </xf>
    <xf numFmtId="0" fontId="12" fillId="0" borderId="11" xfId="0" applyFont="1" applyBorder="1" applyAlignment="1">
      <alignment horizontal="center" vertical="center" wrapText="1"/>
    </xf>
    <xf numFmtId="0" fontId="3" fillId="0" borderId="11" xfId="0" applyFont="1" applyBorder="1" applyAlignment="1">
      <alignment horizontal="center"/>
    </xf>
    <xf numFmtId="44" fontId="3" fillId="0" borderId="11" xfId="59" applyFont="1" applyFill="1" applyBorder="1" applyAlignment="1">
      <alignment horizontal="center" vertical="center" wrapText="1"/>
    </xf>
    <xf numFmtId="0" fontId="12" fillId="0" borderId="11" xfId="0" applyFont="1" applyBorder="1" applyAlignment="1">
      <alignment horizontal="center" wrapText="1"/>
    </xf>
    <xf numFmtId="164" fontId="3" fillId="0" borderId="11" xfId="0" applyNumberFormat="1" applyFont="1" applyBorder="1" applyAlignment="1">
      <alignment horizontal="center" wrapText="1"/>
    </xf>
    <xf numFmtId="0" fontId="3" fillId="0" borderId="11" xfId="0" applyFont="1" applyBorder="1" applyAlignment="1">
      <alignment horizontal="center" wrapText="1"/>
    </xf>
    <xf numFmtId="44" fontId="3" fillId="0" borderId="11" xfId="59" applyFont="1" applyBorder="1" applyAlignment="1">
      <alignment vertical="center" wrapText="1"/>
    </xf>
    <xf numFmtId="0" fontId="3" fillId="0" borderId="11" xfId="0" applyFont="1" applyBorder="1" applyAlignment="1">
      <alignment vertical="center" wrapText="1"/>
    </xf>
    <xf numFmtId="44" fontId="12" fillId="33" borderId="11" xfId="59" applyFont="1" applyFill="1" applyBorder="1" applyAlignment="1">
      <alignment vertical="center" wrapText="1"/>
    </xf>
    <xf numFmtId="0" fontId="3" fillId="33" borderId="11" xfId="0" applyFont="1" applyFill="1" applyBorder="1" applyAlignment="1">
      <alignment vertical="center" wrapText="1"/>
    </xf>
    <xf numFmtId="44" fontId="3" fillId="0" borderId="11" xfId="59" applyFont="1" applyBorder="1" applyAlignment="1">
      <alignment horizontal="center" vertical="center" wrapText="1"/>
    </xf>
    <xf numFmtId="44" fontId="3" fillId="0" borderId="11" xfId="59" applyFont="1" applyBorder="1" applyAlignment="1">
      <alignment horizontal="center"/>
    </xf>
    <xf numFmtId="164" fontId="3" fillId="0" borderId="11" xfId="0" applyNumberFormat="1" applyFont="1" applyBorder="1" applyAlignment="1">
      <alignment horizontal="center" vertical="center" wrapText="1"/>
    </xf>
    <xf numFmtId="0" fontId="12" fillId="34" borderId="11" xfId="0" applyFont="1" applyFill="1" applyBorder="1" applyAlignment="1">
      <alignment/>
    </xf>
    <xf numFmtId="164" fontId="5" fillId="34" borderId="11" xfId="0" applyNumberFormat="1" applyFont="1" applyFill="1" applyBorder="1" applyAlignment="1">
      <alignment vertical="center"/>
    </xf>
    <xf numFmtId="44" fontId="3" fillId="0" borderId="11" xfId="59" applyFont="1" applyBorder="1" applyAlignment="1" applyProtection="1">
      <alignment horizontal="center" wrapText="1"/>
      <protection hidden="1"/>
    </xf>
    <xf numFmtId="44" fontId="3" fillId="0" borderId="11" xfId="59" applyFont="1" applyBorder="1" applyAlignment="1" applyProtection="1">
      <alignment horizontal="center" vertical="center" wrapText="1"/>
      <protection hidden="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1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wrapText="1"/>
    </xf>
    <xf numFmtId="164" fontId="3" fillId="0" borderId="12" xfId="0" applyNumberFormat="1" applyFont="1" applyBorder="1" applyAlignment="1">
      <alignment horizontal="center" wrapText="1"/>
    </xf>
    <xf numFmtId="0" fontId="10" fillId="0" borderId="10" xfId="0" applyFont="1" applyBorder="1" applyAlignment="1">
      <alignment wrapText="1"/>
    </xf>
    <xf numFmtId="0" fontId="10" fillId="0" borderId="10" xfId="0" applyFont="1" applyBorder="1" applyAlignment="1">
      <alignment vertical="center" wrapText="1"/>
    </xf>
    <xf numFmtId="0" fontId="3" fillId="0" borderId="10" xfId="0" applyFont="1" applyBorder="1" applyAlignment="1">
      <alignment horizontal="left" vertical="top"/>
    </xf>
    <xf numFmtId="0" fontId="3" fillId="0" borderId="10" xfId="0" applyFont="1" applyBorder="1" applyAlignment="1">
      <alignment vertical="top"/>
    </xf>
    <xf numFmtId="0" fontId="12" fillId="0" borderId="10" xfId="0" applyFont="1" applyBorder="1" applyAlignment="1">
      <alignment/>
    </xf>
    <xf numFmtId="164" fontId="3" fillId="0" borderId="12" xfId="0" applyNumberFormat="1" applyFont="1" applyBorder="1" applyAlignment="1">
      <alignment horizontal="center"/>
    </xf>
    <xf numFmtId="0" fontId="8" fillId="0" borderId="10" xfId="0" applyFont="1" applyBorder="1" applyAlignment="1">
      <alignment wrapText="1"/>
    </xf>
    <xf numFmtId="0" fontId="12" fillId="0" borderId="10" xfId="0" applyFont="1" applyBorder="1" applyAlignment="1">
      <alignment wrapText="1"/>
    </xf>
    <xf numFmtId="165" fontId="12" fillId="0" borderId="10" xfId="0" applyNumberFormat="1" applyFont="1" applyBorder="1" applyAlignment="1">
      <alignment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164" fontId="12" fillId="35" borderId="12" xfId="0" applyNumberFormat="1" applyFont="1" applyFill="1" applyBorder="1" applyAlignment="1">
      <alignment horizontal="center" vertical="center" wrapText="1"/>
    </xf>
    <xf numFmtId="0" fontId="3" fillId="0" borderId="10" xfId="0" applyFont="1" applyBorder="1" applyAlignment="1">
      <alignment vertical="center" wrapText="1"/>
    </xf>
    <xf numFmtId="0" fontId="11" fillId="33" borderId="10" xfId="44" applyFont="1" applyFill="1" applyBorder="1" applyAlignment="1">
      <alignment horizontal="left" vertical="center" wrapText="1"/>
      <protection/>
    </xf>
    <xf numFmtId="164" fontId="12" fillId="33" borderId="12" xfId="0" applyNumberFormat="1" applyFont="1" applyFill="1" applyBorder="1" applyAlignment="1">
      <alignment horizontal="center" wrapText="1"/>
    </xf>
    <xf numFmtId="164" fontId="12" fillId="34" borderId="12" xfId="0" applyNumberFormat="1" applyFont="1" applyFill="1" applyBorder="1" applyAlignment="1">
      <alignment horizontal="center" vertical="center" wrapText="1"/>
    </xf>
    <xf numFmtId="164" fontId="3" fillId="34" borderId="12" xfId="0" applyNumberFormat="1" applyFont="1" applyFill="1" applyBorder="1" applyAlignment="1">
      <alignment horizontal="center" wrapText="1"/>
    </xf>
    <xf numFmtId="0" fontId="12" fillId="0" borderId="10" xfId="0" applyFont="1" applyBorder="1" applyAlignment="1">
      <alignment horizontal="left" vertical="center" wrapText="1"/>
    </xf>
    <xf numFmtId="0" fontId="3" fillId="0" borderId="10" xfId="0" applyFont="1" applyBorder="1" applyAlignment="1">
      <alignment horizontal="left" wrapText="1"/>
    </xf>
    <xf numFmtId="0" fontId="3" fillId="0" borderId="10" xfId="0" applyFont="1" applyBorder="1" applyAlignment="1">
      <alignment/>
    </xf>
    <xf numFmtId="0" fontId="3" fillId="0" borderId="10" xfId="0" applyFont="1" applyBorder="1" applyAlignment="1">
      <alignment/>
    </xf>
    <xf numFmtId="164" fontId="12" fillId="35" borderId="12" xfId="0" applyNumberFormat="1" applyFont="1" applyFill="1" applyBorder="1" applyAlignment="1">
      <alignment horizontal="center" vertical="center"/>
    </xf>
    <xf numFmtId="0" fontId="2" fillId="0" borderId="10" xfId="0" applyFont="1" applyBorder="1" applyAlignment="1">
      <alignment/>
    </xf>
    <xf numFmtId="0" fontId="5" fillId="0" borderId="10" xfId="0" applyFont="1" applyBorder="1" applyAlignment="1">
      <alignment horizontal="right" vertical="center"/>
    </xf>
    <xf numFmtId="0" fontId="12" fillId="0" borderId="1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10" xfId="0" applyFont="1" applyBorder="1" applyAlignment="1">
      <alignment horizontal="left" vertical="center" wrapText="1"/>
    </xf>
    <xf numFmtId="164" fontId="3" fillId="0" borderId="12"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17" xfId="0" applyNumberFormat="1" applyFont="1" applyBorder="1" applyAlignment="1">
      <alignment horizontal="center" vertical="center" wrapText="1"/>
    </xf>
    <xf numFmtId="0" fontId="12" fillId="36" borderId="10" xfId="0" applyFont="1" applyFill="1" applyBorder="1" applyAlignment="1">
      <alignment vertical="center" wrapText="1"/>
    </xf>
    <xf numFmtId="0" fontId="12" fillId="36" borderId="11" xfId="0" applyFont="1" applyFill="1" applyBorder="1" applyAlignment="1">
      <alignment vertical="center" wrapText="1"/>
    </xf>
    <xf numFmtId="0" fontId="12" fillId="36" borderId="12" xfId="0" applyFont="1" applyFill="1" applyBorder="1" applyAlignment="1">
      <alignment vertical="center" wrapText="1"/>
    </xf>
    <xf numFmtId="0" fontId="12" fillId="37" borderId="10"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12" fillId="37" borderId="12"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2" fillId="37" borderId="10" xfId="0" applyFont="1" applyFill="1" applyBorder="1" applyAlignment="1">
      <alignment horizontal="center" vertical="center"/>
    </xf>
    <xf numFmtId="0" fontId="12" fillId="37" borderId="11" xfId="0" applyFont="1" applyFill="1" applyBorder="1" applyAlignment="1">
      <alignment horizontal="center" vertical="center"/>
    </xf>
    <xf numFmtId="0" fontId="12" fillId="37" borderId="12" xfId="0" applyFont="1" applyFill="1" applyBorder="1" applyAlignment="1">
      <alignment horizontal="center" vertical="center"/>
    </xf>
    <xf numFmtId="164" fontId="3" fillId="0" borderId="11" xfId="0" applyNumberFormat="1" applyFont="1" applyBorder="1" applyAlignment="1">
      <alignment horizontal="center" wrapText="1"/>
    </xf>
    <xf numFmtId="164" fontId="3" fillId="0" borderId="12" xfId="0" applyNumberFormat="1" applyFont="1" applyBorder="1" applyAlignment="1">
      <alignment horizontal="center" wrapText="1"/>
    </xf>
    <xf numFmtId="0" fontId="13" fillId="38" borderId="18" xfId="0" applyFont="1" applyFill="1" applyBorder="1" applyAlignment="1">
      <alignment horizontal="center" vertical="center" wrapText="1"/>
    </xf>
    <xf numFmtId="0" fontId="13" fillId="38" borderId="19" xfId="0" applyFont="1" applyFill="1" applyBorder="1" applyAlignment="1">
      <alignment horizontal="center" vertical="center" wrapText="1"/>
    </xf>
    <xf numFmtId="0" fontId="13" fillId="38" borderId="20" xfId="0" applyFont="1" applyFill="1" applyBorder="1" applyAlignment="1">
      <alignment horizontal="center" vertical="center" wrapText="1"/>
    </xf>
    <xf numFmtId="0" fontId="11" fillId="33" borderId="10"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12" fillId="39" borderId="21" xfId="0" applyFont="1" applyFill="1" applyBorder="1" applyAlignment="1">
      <alignment horizontal="center"/>
    </xf>
    <xf numFmtId="0" fontId="12" fillId="39" borderId="22" xfId="0" applyFont="1" applyFill="1" applyBorder="1" applyAlignment="1">
      <alignment horizontal="center"/>
    </xf>
    <xf numFmtId="0" fontId="12" fillId="39" borderId="23" xfId="0" applyFont="1" applyFill="1" applyBorder="1" applyAlignment="1">
      <alignment horizontal="center"/>
    </xf>
    <xf numFmtId="0" fontId="12" fillId="40" borderId="10" xfId="0" applyFont="1" applyFill="1" applyBorder="1" applyAlignment="1">
      <alignment horizontal="center" vertical="center"/>
    </xf>
    <xf numFmtId="0" fontId="12" fillId="40" borderId="11" xfId="0" applyFont="1" applyFill="1" applyBorder="1" applyAlignment="1">
      <alignment horizontal="center" vertical="center"/>
    </xf>
    <xf numFmtId="0" fontId="12" fillId="40" borderId="12" xfId="0" applyFont="1" applyFill="1" applyBorder="1" applyAlignment="1">
      <alignment horizontal="center" vertical="center"/>
    </xf>
    <xf numFmtId="0" fontId="12" fillId="41" borderId="10" xfId="0" applyFont="1" applyFill="1" applyBorder="1" applyAlignment="1">
      <alignment horizontal="center"/>
    </xf>
    <xf numFmtId="0" fontId="12" fillId="41" borderId="11" xfId="0" applyFont="1" applyFill="1" applyBorder="1" applyAlignment="1">
      <alignment horizontal="center"/>
    </xf>
    <xf numFmtId="0" fontId="12" fillId="41" borderId="12" xfId="0" applyFont="1" applyFill="1" applyBorder="1" applyAlignment="1">
      <alignment horizontal="center"/>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4" xfId="0" applyFont="1" applyBorder="1" applyAlignment="1">
      <alignment horizontal="center" vertical="center" wrapText="1"/>
    </xf>
    <xf numFmtId="0" fontId="12" fillId="37" borderId="10" xfId="0" applyFont="1" applyFill="1" applyBorder="1" applyAlignment="1">
      <alignment horizontal="left" vertical="center" wrapText="1"/>
    </xf>
    <xf numFmtId="0" fontId="12" fillId="37" borderId="11" xfId="0" applyFont="1" applyFill="1" applyBorder="1" applyAlignment="1">
      <alignment horizontal="left" vertical="center" wrapText="1"/>
    </xf>
    <xf numFmtId="0" fontId="12" fillId="37" borderId="12"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40" borderId="10" xfId="0" applyFont="1" applyFill="1" applyBorder="1" applyAlignment="1">
      <alignment wrapText="1"/>
    </xf>
    <xf numFmtId="0" fontId="3" fillId="40" borderId="11" xfId="0" applyFont="1" applyFill="1" applyBorder="1" applyAlignment="1">
      <alignment wrapText="1"/>
    </xf>
    <xf numFmtId="0" fontId="3" fillId="40" borderId="12" xfId="0" applyFont="1" applyFill="1" applyBorder="1" applyAlignment="1">
      <alignment wrapText="1"/>
    </xf>
    <xf numFmtId="164" fontId="12" fillId="35" borderId="11" xfId="0" applyNumberFormat="1" applyFont="1" applyFill="1" applyBorder="1" applyAlignment="1">
      <alignment horizontal="right" vertical="center" wrapText="1"/>
    </xf>
    <xf numFmtId="0" fontId="12" fillId="35" borderId="11"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2" fillId="42" borderId="10" xfId="0" applyFont="1" applyFill="1" applyBorder="1" applyAlignment="1">
      <alignment horizontal="left" vertical="center" wrapText="1"/>
    </xf>
    <xf numFmtId="0" fontId="12" fillId="42" borderId="11" xfId="0" applyFont="1" applyFill="1" applyBorder="1" applyAlignment="1">
      <alignment horizontal="left" vertical="center" wrapText="1"/>
    </xf>
    <xf numFmtId="0" fontId="12" fillId="42" borderId="12" xfId="0" applyFont="1" applyFill="1" applyBorder="1" applyAlignment="1">
      <alignment horizontal="left" vertical="center" wrapText="1"/>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3" fillId="0" borderId="11" xfId="0" applyFont="1" applyBorder="1" applyAlignment="1">
      <alignment horizontal="center"/>
    </xf>
    <xf numFmtId="0" fontId="3" fillId="0" borderId="12" xfId="0" applyFont="1" applyBorder="1" applyAlignment="1">
      <alignment horizont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34" borderId="10" xfId="0" applyFont="1" applyFill="1" applyBorder="1" applyAlignment="1">
      <alignment horizontal="left" vertical="center"/>
    </xf>
    <xf numFmtId="0" fontId="12" fillId="34" borderId="11" xfId="0" applyFont="1" applyFill="1" applyBorder="1" applyAlignment="1">
      <alignment horizontal="left" vertical="center"/>
    </xf>
    <xf numFmtId="0" fontId="12" fillId="34" borderId="12" xfId="0" applyFont="1" applyFill="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1" xfId="0" applyFont="1" applyBorder="1" applyAlignment="1">
      <alignment horizontal="center"/>
    </xf>
    <xf numFmtId="0" fontId="12" fillId="0" borderId="12" xfId="0" applyFont="1" applyBorder="1" applyAlignment="1">
      <alignment horizontal="center"/>
    </xf>
    <xf numFmtId="0" fontId="11" fillId="42" borderId="10" xfId="44" applyFont="1" applyFill="1" applyBorder="1" applyAlignment="1">
      <alignment horizontal="left" vertical="center" wrapText="1"/>
      <protection/>
    </xf>
    <xf numFmtId="0" fontId="11" fillId="42" borderId="11" xfId="44" applyFont="1" applyFill="1" applyBorder="1" applyAlignment="1">
      <alignment horizontal="left" vertical="center" wrapText="1"/>
      <protection/>
    </xf>
    <xf numFmtId="0" fontId="11" fillId="42" borderId="12" xfId="44" applyFont="1" applyFill="1" applyBorder="1" applyAlignment="1">
      <alignment horizontal="left" vertical="center" wrapText="1"/>
      <protection/>
    </xf>
    <xf numFmtId="44" fontId="12" fillId="34" borderId="11" xfId="59" applyFont="1" applyFill="1" applyBorder="1" applyAlignment="1">
      <alignment horizontal="righ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1" fillId="34" borderId="10" xfId="44" applyFont="1" applyFill="1" applyBorder="1" applyAlignment="1">
      <alignment horizontal="center" vertical="center" wrapText="1"/>
      <protection/>
    </xf>
    <xf numFmtId="0" fontId="11" fillId="34" borderId="11" xfId="44" applyFont="1" applyFill="1" applyBorder="1" applyAlignment="1">
      <alignment horizontal="center" vertical="center" wrapText="1"/>
      <protection/>
    </xf>
    <xf numFmtId="0" fontId="11" fillId="34" borderId="12" xfId="44" applyFont="1" applyFill="1" applyBorder="1" applyAlignment="1">
      <alignment horizontal="center" vertical="center" wrapText="1"/>
      <protection/>
    </xf>
    <xf numFmtId="0" fontId="12" fillId="34" borderId="11" xfId="0" applyFont="1" applyFill="1" applyBorder="1" applyAlignment="1">
      <alignment horizontal="right" vertical="center" wrapText="1"/>
    </xf>
    <xf numFmtId="0" fontId="3" fillId="0" borderId="10" xfId="0" applyFont="1" applyBorder="1" applyAlignment="1">
      <alignment horizontal="center"/>
    </xf>
    <xf numFmtId="0" fontId="12" fillId="42" borderId="25" xfId="0" applyFont="1" applyFill="1" applyBorder="1" applyAlignment="1">
      <alignment horizontal="center" vertical="center" wrapText="1"/>
    </xf>
    <xf numFmtId="0" fontId="12" fillId="42" borderId="26" xfId="0" applyFont="1" applyFill="1" applyBorder="1" applyAlignment="1">
      <alignment horizontal="center" vertical="center" wrapText="1"/>
    </xf>
    <xf numFmtId="0" fontId="12" fillId="42" borderId="27" xfId="0" applyFont="1" applyFill="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7E0021"/>
      <rgbColor rgb="00008000"/>
      <rgbColor rgb="00000080"/>
      <rgbColor rgb="00808000"/>
      <rgbColor rgb="00800080"/>
      <rgbColor rgb="00008080"/>
      <rgbColor rgb="00C0C0C0"/>
      <rgbColor rgb="00808080"/>
      <rgbColor rgb="009999FF"/>
      <rgbColor rgb="00993366"/>
      <rgbColor rgb="00FFFFCC"/>
      <rgbColor rgb="00EEEEEE"/>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DEDE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219075</xdr:rowOff>
    </xdr:from>
    <xdr:to>
      <xdr:col>0</xdr:col>
      <xdr:colOff>1628775</xdr:colOff>
      <xdr:row>0</xdr:row>
      <xdr:rowOff>1514475</xdr:rowOff>
    </xdr:to>
    <xdr:pic>
      <xdr:nvPicPr>
        <xdr:cNvPr id="1" name="Obraz 2"/>
        <xdr:cNvPicPr preferRelativeResize="1">
          <a:picLocks noChangeAspect="1"/>
        </xdr:cNvPicPr>
      </xdr:nvPicPr>
      <xdr:blipFill>
        <a:blip r:embed="rId1"/>
        <a:stretch>
          <a:fillRect/>
        </a:stretch>
      </xdr:blipFill>
      <xdr:spPr>
        <a:xfrm>
          <a:off x="47625" y="219075"/>
          <a:ext cx="1581150" cy="1295400"/>
        </a:xfrm>
        <a:prstGeom prst="rect">
          <a:avLst/>
        </a:prstGeom>
        <a:noFill/>
        <a:ln w="9525" cmpd="sng">
          <a:noFill/>
        </a:ln>
      </xdr:spPr>
    </xdr:pic>
    <xdr:clientData/>
  </xdr:twoCellAnchor>
  <xdr:twoCellAnchor editAs="oneCell">
    <xdr:from>
      <xdr:col>0</xdr:col>
      <xdr:colOff>2047875</xdr:colOff>
      <xdr:row>0</xdr:row>
      <xdr:rowOff>409575</xdr:rowOff>
    </xdr:from>
    <xdr:to>
      <xdr:col>0</xdr:col>
      <xdr:colOff>2733675</xdr:colOff>
      <xdr:row>0</xdr:row>
      <xdr:rowOff>1123950</xdr:rowOff>
    </xdr:to>
    <xdr:pic>
      <xdr:nvPicPr>
        <xdr:cNvPr id="2" name="Obraz 19"/>
        <xdr:cNvPicPr preferRelativeResize="1">
          <a:picLocks noChangeAspect="1"/>
        </xdr:cNvPicPr>
      </xdr:nvPicPr>
      <xdr:blipFill>
        <a:blip r:embed="rId2"/>
        <a:stretch>
          <a:fillRect/>
        </a:stretch>
      </xdr:blipFill>
      <xdr:spPr>
        <a:xfrm>
          <a:off x="2047875" y="409575"/>
          <a:ext cx="685800" cy="714375"/>
        </a:xfrm>
        <a:prstGeom prst="rect">
          <a:avLst/>
        </a:prstGeom>
        <a:noFill/>
        <a:ln w="9525" cmpd="sng">
          <a:noFill/>
        </a:ln>
      </xdr:spPr>
    </xdr:pic>
    <xdr:clientData/>
  </xdr:twoCellAnchor>
  <xdr:twoCellAnchor editAs="oneCell">
    <xdr:from>
      <xdr:col>0</xdr:col>
      <xdr:colOff>3086100</xdr:colOff>
      <xdr:row>0</xdr:row>
      <xdr:rowOff>419100</xdr:rowOff>
    </xdr:from>
    <xdr:to>
      <xdr:col>1</xdr:col>
      <xdr:colOff>133350</xdr:colOff>
      <xdr:row>0</xdr:row>
      <xdr:rowOff>1123950</xdr:rowOff>
    </xdr:to>
    <xdr:pic>
      <xdr:nvPicPr>
        <xdr:cNvPr id="3" name="Obraz 20"/>
        <xdr:cNvPicPr preferRelativeResize="1">
          <a:picLocks noChangeAspect="1"/>
        </xdr:cNvPicPr>
      </xdr:nvPicPr>
      <xdr:blipFill>
        <a:blip r:embed="rId3"/>
        <a:stretch>
          <a:fillRect/>
        </a:stretch>
      </xdr:blipFill>
      <xdr:spPr>
        <a:xfrm>
          <a:off x="3086100" y="419100"/>
          <a:ext cx="685800" cy="704850"/>
        </a:xfrm>
        <a:prstGeom prst="rect">
          <a:avLst/>
        </a:prstGeom>
        <a:noFill/>
        <a:ln w="9525" cmpd="sng">
          <a:noFill/>
        </a:ln>
      </xdr:spPr>
    </xdr:pic>
    <xdr:clientData/>
  </xdr:twoCellAnchor>
  <xdr:twoCellAnchor editAs="oneCell">
    <xdr:from>
      <xdr:col>0</xdr:col>
      <xdr:colOff>1781175</xdr:colOff>
      <xdr:row>0</xdr:row>
      <xdr:rowOff>1171575</xdr:rowOff>
    </xdr:from>
    <xdr:to>
      <xdr:col>0</xdr:col>
      <xdr:colOff>2952750</xdr:colOff>
      <xdr:row>0</xdr:row>
      <xdr:rowOff>1409700</xdr:rowOff>
    </xdr:to>
    <xdr:pic>
      <xdr:nvPicPr>
        <xdr:cNvPr id="4" name="Obraz 21"/>
        <xdr:cNvPicPr preferRelativeResize="1">
          <a:picLocks noChangeAspect="1"/>
        </xdr:cNvPicPr>
      </xdr:nvPicPr>
      <xdr:blipFill>
        <a:blip r:embed="rId4"/>
        <a:stretch>
          <a:fillRect/>
        </a:stretch>
      </xdr:blipFill>
      <xdr:spPr>
        <a:xfrm>
          <a:off x="1781175" y="1171575"/>
          <a:ext cx="1171575" cy="247650"/>
        </a:xfrm>
        <a:prstGeom prst="rect">
          <a:avLst/>
        </a:prstGeom>
        <a:noFill/>
        <a:ln w="9525" cmpd="sng">
          <a:noFill/>
        </a:ln>
      </xdr:spPr>
    </xdr:pic>
    <xdr:clientData/>
  </xdr:twoCellAnchor>
  <xdr:twoCellAnchor editAs="oneCell">
    <xdr:from>
      <xdr:col>0</xdr:col>
      <xdr:colOff>2971800</xdr:colOff>
      <xdr:row>0</xdr:row>
      <xdr:rowOff>1133475</xdr:rowOff>
    </xdr:from>
    <xdr:to>
      <xdr:col>1</xdr:col>
      <xdr:colOff>238125</xdr:colOff>
      <xdr:row>0</xdr:row>
      <xdr:rowOff>1419225</xdr:rowOff>
    </xdr:to>
    <xdr:pic>
      <xdr:nvPicPr>
        <xdr:cNvPr id="5" name="Obraz 22"/>
        <xdr:cNvPicPr preferRelativeResize="1">
          <a:picLocks noChangeAspect="1"/>
        </xdr:cNvPicPr>
      </xdr:nvPicPr>
      <xdr:blipFill>
        <a:blip r:embed="rId5"/>
        <a:stretch>
          <a:fillRect/>
        </a:stretch>
      </xdr:blipFill>
      <xdr:spPr>
        <a:xfrm>
          <a:off x="2971800" y="1133475"/>
          <a:ext cx="904875" cy="285750"/>
        </a:xfrm>
        <a:prstGeom prst="rect">
          <a:avLst/>
        </a:prstGeom>
        <a:noFill/>
        <a:ln w="9525" cmpd="sng">
          <a:noFill/>
        </a:ln>
      </xdr:spPr>
    </xdr:pic>
    <xdr:clientData/>
  </xdr:twoCellAnchor>
  <xdr:twoCellAnchor editAs="oneCell">
    <xdr:from>
      <xdr:col>1</xdr:col>
      <xdr:colOff>238125</xdr:colOff>
      <xdr:row>0</xdr:row>
      <xdr:rowOff>219075</xdr:rowOff>
    </xdr:from>
    <xdr:to>
      <xdr:col>3</xdr:col>
      <xdr:colOff>609600</xdr:colOff>
      <xdr:row>0</xdr:row>
      <xdr:rowOff>1381125</xdr:rowOff>
    </xdr:to>
    <xdr:pic>
      <xdr:nvPicPr>
        <xdr:cNvPr id="6" name="Obraz 24"/>
        <xdr:cNvPicPr preferRelativeResize="1">
          <a:picLocks noChangeAspect="1"/>
        </xdr:cNvPicPr>
      </xdr:nvPicPr>
      <xdr:blipFill>
        <a:blip r:embed="rId6"/>
        <a:stretch>
          <a:fillRect/>
        </a:stretch>
      </xdr:blipFill>
      <xdr:spPr>
        <a:xfrm>
          <a:off x="3876675" y="219075"/>
          <a:ext cx="1609725" cy="1171575"/>
        </a:xfrm>
        <a:prstGeom prst="rect">
          <a:avLst/>
        </a:prstGeom>
        <a:noFill/>
        <a:ln w="9525" cmpd="sng">
          <a:noFill/>
        </a:ln>
      </xdr:spPr>
    </xdr:pic>
    <xdr:clientData/>
  </xdr:twoCellAnchor>
  <xdr:twoCellAnchor>
    <xdr:from>
      <xdr:col>1</xdr:col>
      <xdr:colOff>276225</xdr:colOff>
      <xdr:row>0</xdr:row>
      <xdr:rowOff>0</xdr:rowOff>
    </xdr:from>
    <xdr:to>
      <xdr:col>1</xdr:col>
      <xdr:colOff>276225</xdr:colOff>
      <xdr:row>1</xdr:row>
      <xdr:rowOff>0</xdr:rowOff>
    </xdr:to>
    <xdr:sp>
      <xdr:nvSpPr>
        <xdr:cNvPr id="7" name="Łącznik prosty 26"/>
        <xdr:cNvSpPr>
          <a:spLocks/>
        </xdr:cNvSpPr>
      </xdr:nvSpPr>
      <xdr:spPr>
        <a:xfrm flipV="1">
          <a:off x="3914775" y="0"/>
          <a:ext cx="0" cy="17907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7"/>
  <sheetViews>
    <sheetView tabSelected="1" zoomScale="120" zoomScaleNormal="120" zoomScalePageLayoutView="0" workbookViewId="0" topLeftCell="A1">
      <selection activeCell="F198" sqref="F198"/>
    </sheetView>
  </sheetViews>
  <sheetFormatPr defaultColWidth="11.57421875" defaultRowHeight="12.75"/>
  <cols>
    <col min="1" max="1" width="54.57421875" style="1" customWidth="1"/>
    <col min="2" max="2" width="12.421875" style="1" customWidth="1"/>
    <col min="3" max="3" width="6.140625" style="1" customWidth="1"/>
    <col min="4" max="4" width="9.421875" style="1" customWidth="1"/>
    <col min="5" max="16384" width="11.57421875" style="1" customWidth="1"/>
  </cols>
  <sheetData>
    <row r="1" spans="1:4" ht="141" customHeight="1" thickBot="1">
      <c r="A1" s="78"/>
      <c r="B1" s="79"/>
      <c r="C1" s="79"/>
      <c r="D1" s="80"/>
    </row>
    <row r="2" spans="1:4" ht="11.25">
      <c r="A2" s="84" t="s">
        <v>0</v>
      </c>
      <c r="B2" s="85"/>
      <c r="C2" s="85"/>
      <c r="D2" s="86"/>
    </row>
    <row r="3" spans="1:8" ht="18" customHeight="1">
      <c r="A3" s="87" t="s">
        <v>1</v>
      </c>
      <c r="B3" s="88"/>
      <c r="C3" s="88"/>
      <c r="D3" s="89"/>
      <c r="G3"/>
      <c r="H3"/>
    </row>
    <row r="4" spans="1:4" ht="22.5" customHeight="1">
      <c r="A4" s="90"/>
      <c r="B4" s="91"/>
      <c r="C4" s="91"/>
      <c r="D4" s="92"/>
    </row>
    <row r="5" spans="1:7" ht="12.75" customHeight="1">
      <c r="A5" s="28" t="s">
        <v>2</v>
      </c>
      <c r="B5" s="27" t="s">
        <v>3</v>
      </c>
      <c r="C5" s="93" t="s">
        <v>4</v>
      </c>
      <c r="D5" s="95" t="s">
        <v>5</v>
      </c>
      <c r="G5"/>
    </row>
    <row r="6" spans="1:4" ht="28.5" customHeight="1">
      <c r="A6" s="29"/>
      <c r="B6" s="8"/>
      <c r="C6" s="93"/>
      <c r="D6" s="95"/>
    </row>
    <row r="7" spans="1:4" ht="11.25">
      <c r="A7" s="28" t="s">
        <v>6</v>
      </c>
      <c r="B7" s="27" t="s">
        <v>7</v>
      </c>
      <c r="C7" s="93"/>
      <c r="D7" s="95"/>
    </row>
    <row r="8" spans="1:4" ht="28.5" customHeight="1">
      <c r="A8" s="29"/>
      <c r="B8" s="8"/>
      <c r="C8" s="93"/>
      <c r="D8" s="95"/>
    </row>
    <row r="9" spans="1:4" ht="22.5" customHeight="1">
      <c r="A9" s="28" t="s">
        <v>8</v>
      </c>
      <c r="B9" s="26" t="s">
        <v>9</v>
      </c>
      <c r="C9" s="93"/>
      <c r="D9" s="95"/>
    </row>
    <row r="10" spans="1:4" ht="30" customHeight="1" thickBot="1">
      <c r="A10" s="57"/>
      <c r="B10" s="58"/>
      <c r="C10" s="94"/>
      <c r="D10" s="96"/>
    </row>
    <row r="11" spans="1:4" ht="20.25" customHeight="1">
      <c r="A11" s="147" t="s">
        <v>279</v>
      </c>
      <c r="B11" s="148"/>
      <c r="C11" s="148"/>
      <c r="D11" s="149"/>
    </row>
    <row r="12" spans="1:4" ht="17.25" customHeight="1">
      <c r="A12" s="97" t="s">
        <v>280</v>
      </c>
      <c r="B12" s="98"/>
      <c r="C12" s="98"/>
      <c r="D12" s="99"/>
    </row>
    <row r="13" spans="1:4" ht="11.25">
      <c r="A13" s="30" t="s">
        <v>10</v>
      </c>
      <c r="B13" s="24">
        <v>12</v>
      </c>
      <c r="C13" s="14"/>
      <c r="D13" s="31">
        <f aca="true" t="shared" si="0" ref="D13:D22">B13*C13</f>
        <v>0</v>
      </c>
    </row>
    <row r="14" spans="1:4" ht="11.25">
      <c r="A14" s="30" t="s">
        <v>11</v>
      </c>
      <c r="B14" s="24">
        <v>12</v>
      </c>
      <c r="C14" s="14"/>
      <c r="D14" s="31">
        <f t="shared" si="0"/>
        <v>0</v>
      </c>
    </row>
    <row r="15" spans="1:4" ht="11.25">
      <c r="A15" s="30" t="s">
        <v>12</v>
      </c>
      <c r="B15" s="24">
        <v>15</v>
      </c>
      <c r="C15" s="14"/>
      <c r="D15" s="31">
        <f t="shared" si="0"/>
        <v>0</v>
      </c>
    </row>
    <row r="16" spans="1:4" ht="11.25">
      <c r="A16" s="30" t="s">
        <v>13</v>
      </c>
      <c r="B16" s="24">
        <v>14.5</v>
      </c>
      <c r="C16" s="14"/>
      <c r="D16" s="31">
        <f t="shared" si="0"/>
        <v>0</v>
      </c>
    </row>
    <row r="17" spans="1:4" ht="11.25">
      <c r="A17" s="30" t="s">
        <v>14</v>
      </c>
      <c r="B17" s="24">
        <v>16</v>
      </c>
      <c r="C17" s="14"/>
      <c r="D17" s="31">
        <f t="shared" si="0"/>
        <v>0</v>
      </c>
    </row>
    <row r="18" spans="1:4" ht="11.25">
      <c r="A18" s="30" t="s">
        <v>15</v>
      </c>
      <c r="B18" s="24">
        <v>16</v>
      </c>
      <c r="C18" s="14"/>
      <c r="D18" s="31">
        <f t="shared" si="0"/>
        <v>0</v>
      </c>
    </row>
    <row r="19" spans="1:4" ht="11.25">
      <c r="A19" s="30" t="s">
        <v>16</v>
      </c>
      <c r="B19" s="24">
        <v>16</v>
      </c>
      <c r="C19" s="14"/>
      <c r="D19" s="31">
        <f t="shared" si="0"/>
        <v>0</v>
      </c>
    </row>
    <row r="20" spans="1:4" ht="11.25">
      <c r="A20" s="30" t="s">
        <v>17</v>
      </c>
      <c r="B20" s="24">
        <v>17</v>
      </c>
      <c r="C20" s="14"/>
      <c r="D20" s="31">
        <f t="shared" si="0"/>
        <v>0</v>
      </c>
    </row>
    <row r="21" spans="1:4" ht="11.25">
      <c r="A21" s="30" t="s">
        <v>18</v>
      </c>
      <c r="B21" s="24">
        <v>17</v>
      </c>
      <c r="C21" s="14"/>
      <c r="D21" s="31">
        <f t="shared" si="0"/>
        <v>0</v>
      </c>
    </row>
    <row r="22" spans="1:4" ht="11.25">
      <c r="A22" s="30" t="s">
        <v>19</v>
      </c>
      <c r="B22" s="24">
        <v>18</v>
      </c>
      <c r="C22" s="14"/>
      <c r="D22" s="31">
        <f t="shared" si="0"/>
        <v>0</v>
      </c>
    </row>
    <row r="23" spans="1:4" ht="15.75" customHeight="1">
      <c r="A23" s="64" t="s">
        <v>281</v>
      </c>
      <c r="B23" s="65"/>
      <c r="C23" s="65"/>
      <c r="D23" s="66"/>
    </row>
    <row r="24" spans="1:4" ht="11.25">
      <c r="A24" s="30" t="s">
        <v>20</v>
      </c>
      <c r="B24" s="24">
        <v>8.5</v>
      </c>
      <c r="C24" s="14"/>
      <c r="D24" s="31">
        <f aca="true" t="shared" si="1" ref="D24:D34">B24*C24</f>
        <v>0</v>
      </c>
    </row>
    <row r="25" spans="1:4" ht="11.25">
      <c r="A25" s="30" t="s">
        <v>21</v>
      </c>
      <c r="B25" s="24">
        <v>7</v>
      </c>
      <c r="C25" s="14"/>
      <c r="D25" s="31">
        <f t="shared" si="1"/>
        <v>0</v>
      </c>
    </row>
    <row r="26" spans="1:4" ht="11.25">
      <c r="A26" s="30" t="s">
        <v>22</v>
      </c>
      <c r="B26" s="24">
        <v>7</v>
      </c>
      <c r="C26" s="14"/>
      <c r="D26" s="31">
        <f t="shared" si="1"/>
        <v>0</v>
      </c>
    </row>
    <row r="27" spans="1:4" ht="11.25">
      <c r="A27" s="30" t="s">
        <v>23</v>
      </c>
      <c r="B27" s="24">
        <v>7</v>
      </c>
      <c r="C27" s="14"/>
      <c r="D27" s="31">
        <f t="shared" si="1"/>
        <v>0</v>
      </c>
    </row>
    <row r="28" spans="1:4" ht="11.25">
      <c r="A28" s="30" t="s">
        <v>24</v>
      </c>
      <c r="B28" s="24">
        <v>7</v>
      </c>
      <c r="C28" s="14"/>
      <c r="D28" s="31">
        <f t="shared" si="1"/>
        <v>0</v>
      </c>
    </row>
    <row r="29" spans="1:4" ht="11.25">
      <c r="A29" s="30" t="s">
        <v>25</v>
      </c>
      <c r="B29" s="24">
        <v>7</v>
      </c>
      <c r="C29" s="14"/>
      <c r="D29" s="31">
        <f t="shared" si="1"/>
        <v>0</v>
      </c>
    </row>
    <row r="30" spans="1:4" ht="11.25">
      <c r="A30" s="30" t="s">
        <v>26</v>
      </c>
      <c r="B30" s="24">
        <v>7</v>
      </c>
      <c r="C30" s="14"/>
      <c r="D30" s="31">
        <f t="shared" si="1"/>
        <v>0</v>
      </c>
    </row>
    <row r="31" spans="1:4" ht="11.25">
      <c r="A31" s="30" t="s">
        <v>27</v>
      </c>
      <c r="B31" s="24">
        <v>8</v>
      </c>
      <c r="C31" s="14"/>
      <c r="D31" s="31">
        <f t="shared" si="1"/>
        <v>0</v>
      </c>
    </row>
    <row r="32" spans="1:4" ht="11.25">
      <c r="A32" s="30" t="s">
        <v>28</v>
      </c>
      <c r="B32" s="24">
        <v>7</v>
      </c>
      <c r="C32" s="14"/>
      <c r="D32" s="31">
        <f t="shared" si="1"/>
        <v>0</v>
      </c>
    </row>
    <row r="33" spans="1:4" ht="11.25">
      <c r="A33" s="30" t="s">
        <v>29</v>
      </c>
      <c r="B33" s="24">
        <v>7</v>
      </c>
      <c r="C33" s="14"/>
      <c r="D33" s="31">
        <f t="shared" si="1"/>
        <v>0</v>
      </c>
    </row>
    <row r="34" spans="1:4" ht="11.25">
      <c r="A34" s="30" t="s">
        <v>127</v>
      </c>
      <c r="B34" s="24">
        <v>8.5</v>
      </c>
      <c r="C34" s="14"/>
      <c r="D34" s="31">
        <f t="shared" si="1"/>
        <v>0</v>
      </c>
    </row>
    <row r="35" spans="1:4" ht="15.75" customHeight="1">
      <c r="A35" s="64" t="s">
        <v>30</v>
      </c>
      <c r="B35" s="65"/>
      <c r="C35" s="65"/>
      <c r="D35" s="66"/>
    </row>
    <row r="36" spans="1:4" ht="11.25">
      <c r="A36" s="32" t="s">
        <v>31</v>
      </c>
      <c r="B36" s="24">
        <v>14</v>
      </c>
      <c r="C36" s="14"/>
      <c r="D36" s="31">
        <f>B36*C36</f>
        <v>0</v>
      </c>
    </row>
    <row r="37" spans="1:4" ht="11.25">
      <c r="A37" s="32" t="s">
        <v>32</v>
      </c>
      <c r="B37" s="24">
        <v>14</v>
      </c>
      <c r="C37" s="14"/>
      <c r="D37" s="31">
        <f>B37*C37</f>
        <v>0</v>
      </c>
    </row>
    <row r="38" spans="1:4" ht="11.25">
      <c r="A38" s="32" t="s">
        <v>33</v>
      </c>
      <c r="B38" s="24">
        <v>14.5</v>
      </c>
      <c r="C38" s="14"/>
      <c r="D38" s="31">
        <f>B38*C38</f>
        <v>0</v>
      </c>
    </row>
    <row r="39" spans="1:4" ht="15" customHeight="1">
      <c r="A39" s="32" t="s">
        <v>34</v>
      </c>
      <c r="B39" s="24">
        <v>15.5</v>
      </c>
      <c r="C39" s="14"/>
      <c r="D39" s="31">
        <f>B39*C39</f>
        <v>0</v>
      </c>
    </row>
    <row r="40" spans="1:4" ht="15" customHeight="1">
      <c r="A40" s="32" t="s">
        <v>45</v>
      </c>
      <c r="B40" s="24">
        <v>14.5</v>
      </c>
      <c r="C40" s="14"/>
      <c r="D40" s="31">
        <f aca="true" t="shared" si="2" ref="D40:D60">B40*C40</f>
        <v>0</v>
      </c>
    </row>
    <row r="41" spans="1:4" ht="15" customHeight="1">
      <c r="A41" s="32" t="s">
        <v>35</v>
      </c>
      <c r="B41" s="24">
        <v>17</v>
      </c>
      <c r="C41" s="14"/>
      <c r="D41" s="31">
        <f t="shared" si="2"/>
        <v>0</v>
      </c>
    </row>
    <row r="42" spans="1:4" ht="15" customHeight="1">
      <c r="A42" s="32" t="s">
        <v>37</v>
      </c>
      <c r="B42" s="24">
        <v>16.5</v>
      </c>
      <c r="C42" s="14"/>
      <c r="D42" s="31">
        <f t="shared" si="2"/>
        <v>0</v>
      </c>
    </row>
    <row r="43" spans="1:4" ht="15" customHeight="1">
      <c r="A43" s="32" t="s">
        <v>116</v>
      </c>
      <c r="B43" s="24">
        <v>16.5</v>
      </c>
      <c r="C43" s="14"/>
      <c r="D43" s="31">
        <f t="shared" si="2"/>
        <v>0</v>
      </c>
    </row>
    <row r="44" spans="1:4" ht="15" customHeight="1">
      <c r="A44" s="32" t="s">
        <v>38</v>
      </c>
      <c r="B44" s="24">
        <v>17.5</v>
      </c>
      <c r="C44" s="14"/>
      <c r="D44" s="31">
        <f t="shared" si="2"/>
        <v>0</v>
      </c>
    </row>
    <row r="45" spans="1:4" ht="15" customHeight="1">
      <c r="A45" s="32" t="s">
        <v>36</v>
      </c>
      <c r="B45" s="24">
        <v>16.5</v>
      </c>
      <c r="C45" s="14"/>
      <c r="D45" s="31">
        <f t="shared" si="2"/>
        <v>0</v>
      </c>
    </row>
    <row r="46" spans="1:4" ht="15" customHeight="1">
      <c r="A46" s="32" t="s">
        <v>40</v>
      </c>
      <c r="B46" s="24">
        <v>15</v>
      </c>
      <c r="C46" s="14"/>
      <c r="D46" s="31">
        <f t="shared" si="2"/>
        <v>0</v>
      </c>
    </row>
    <row r="47" spans="1:4" ht="15" customHeight="1">
      <c r="A47" s="32" t="s">
        <v>49</v>
      </c>
      <c r="B47" s="24">
        <v>15</v>
      </c>
      <c r="C47" s="14"/>
      <c r="D47" s="31">
        <f t="shared" si="2"/>
        <v>0</v>
      </c>
    </row>
    <row r="48" spans="1:4" ht="15" customHeight="1">
      <c r="A48" s="32" t="s">
        <v>50</v>
      </c>
      <c r="B48" s="24">
        <v>19</v>
      </c>
      <c r="C48" s="14"/>
      <c r="D48" s="31">
        <f t="shared" si="2"/>
        <v>0</v>
      </c>
    </row>
    <row r="49" spans="1:4" ht="15" customHeight="1">
      <c r="A49" s="32" t="s">
        <v>118</v>
      </c>
      <c r="B49" s="24">
        <v>11</v>
      </c>
      <c r="C49" s="14"/>
      <c r="D49" s="31">
        <f t="shared" si="2"/>
        <v>0</v>
      </c>
    </row>
    <row r="50" spans="1:4" ht="15" customHeight="1">
      <c r="A50" s="32" t="s">
        <v>117</v>
      </c>
      <c r="B50" s="24">
        <v>11</v>
      </c>
      <c r="C50" s="14"/>
      <c r="D50" s="31">
        <f t="shared" si="2"/>
        <v>0</v>
      </c>
    </row>
    <row r="51" spans="1:4" ht="15" customHeight="1">
      <c r="A51" s="30" t="s">
        <v>129</v>
      </c>
      <c r="B51" s="24">
        <v>17</v>
      </c>
      <c r="C51" s="14"/>
      <c r="D51" s="31">
        <f t="shared" si="2"/>
        <v>0</v>
      </c>
    </row>
    <row r="52" spans="1:4" ht="15" customHeight="1">
      <c r="A52" s="32" t="s">
        <v>44</v>
      </c>
      <c r="B52" s="24">
        <v>15</v>
      </c>
      <c r="C52" s="14"/>
      <c r="D52" s="31">
        <f t="shared" si="2"/>
        <v>0</v>
      </c>
    </row>
    <row r="53" spans="1:4" ht="15" customHeight="1">
      <c r="A53" s="30" t="s">
        <v>200</v>
      </c>
      <c r="B53" s="24">
        <v>24</v>
      </c>
      <c r="C53" s="14"/>
      <c r="D53" s="31">
        <f t="shared" si="2"/>
        <v>0</v>
      </c>
    </row>
    <row r="54" spans="1:4" ht="15" customHeight="1">
      <c r="A54" s="32" t="s">
        <v>48</v>
      </c>
      <c r="B54" s="24">
        <v>18.5</v>
      </c>
      <c r="C54" s="14"/>
      <c r="D54" s="31">
        <f t="shared" si="2"/>
        <v>0</v>
      </c>
    </row>
    <row r="55" spans="1:4" ht="15" customHeight="1">
      <c r="A55" s="32" t="s">
        <v>42</v>
      </c>
      <c r="B55" s="24">
        <v>18.5</v>
      </c>
      <c r="C55" s="14"/>
      <c r="D55" s="31">
        <f t="shared" si="2"/>
        <v>0</v>
      </c>
    </row>
    <row r="56" spans="1:4" ht="15" customHeight="1">
      <c r="A56" s="32" t="s">
        <v>39</v>
      </c>
      <c r="B56" s="24">
        <v>14.5</v>
      </c>
      <c r="C56" s="14"/>
      <c r="D56" s="31">
        <f t="shared" si="2"/>
        <v>0</v>
      </c>
    </row>
    <row r="57" spans="1:4" ht="15" customHeight="1">
      <c r="A57" s="32" t="s">
        <v>113</v>
      </c>
      <c r="B57" s="24">
        <v>15.5</v>
      </c>
      <c r="C57" s="14"/>
      <c r="D57" s="31">
        <f t="shared" si="2"/>
        <v>0</v>
      </c>
    </row>
    <row r="58" spans="1:4" ht="15" customHeight="1">
      <c r="A58" s="32" t="s">
        <v>41</v>
      </c>
      <c r="B58" s="24">
        <v>17.5</v>
      </c>
      <c r="C58" s="14"/>
      <c r="D58" s="31">
        <f t="shared" si="2"/>
        <v>0</v>
      </c>
    </row>
    <row r="59" spans="1:4" ht="15" customHeight="1">
      <c r="A59" s="32" t="s">
        <v>43</v>
      </c>
      <c r="B59" s="24">
        <v>24</v>
      </c>
      <c r="C59" s="14"/>
      <c r="D59" s="31">
        <f t="shared" si="2"/>
        <v>0</v>
      </c>
    </row>
    <row r="60" spans="1:4" ht="15" customHeight="1">
      <c r="A60" s="32" t="s">
        <v>201</v>
      </c>
      <c r="B60" s="24">
        <v>11</v>
      </c>
      <c r="C60" s="14"/>
      <c r="D60" s="31">
        <f t="shared" si="2"/>
        <v>0</v>
      </c>
    </row>
    <row r="61" spans="1:4" ht="15" customHeight="1">
      <c r="A61" s="32" t="s">
        <v>202</v>
      </c>
      <c r="B61" s="24">
        <v>11</v>
      </c>
      <c r="C61" s="14"/>
      <c r="D61" s="31">
        <f>B61*C61</f>
        <v>0</v>
      </c>
    </row>
    <row r="62" spans="1:4" ht="15" customHeight="1">
      <c r="A62" s="32" t="s">
        <v>204</v>
      </c>
      <c r="B62" s="24">
        <v>10</v>
      </c>
      <c r="C62" s="14"/>
      <c r="D62" s="31">
        <f>B62*C62</f>
        <v>0</v>
      </c>
    </row>
    <row r="63" spans="1:4" ht="15" customHeight="1">
      <c r="A63" s="32" t="s">
        <v>203</v>
      </c>
      <c r="B63" s="24">
        <v>11</v>
      </c>
      <c r="C63" s="14"/>
      <c r="D63" s="31">
        <f>B63*C63</f>
        <v>0</v>
      </c>
    </row>
    <row r="64" spans="1:4" ht="15" customHeight="1">
      <c r="A64" s="32" t="s">
        <v>46</v>
      </c>
      <c r="B64" s="24">
        <v>14.5</v>
      </c>
      <c r="C64" s="14"/>
      <c r="D64" s="31">
        <f>B64*C64</f>
        <v>0</v>
      </c>
    </row>
    <row r="65" spans="1:4" ht="15" customHeight="1">
      <c r="A65" s="32" t="s">
        <v>47</v>
      </c>
      <c r="B65" s="24">
        <v>24.5</v>
      </c>
      <c r="C65" s="14"/>
      <c r="D65" s="31">
        <f>B65*C65</f>
        <v>0</v>
      </c>
    </row>
    <row r="66" spans="1:4" ht="11.25">
      <c r="A66" s="32" t="s">
        <v>114</v>
      </c>
      <c r="B66" s="24">
        <v>27</v>
      </c>
      <c r="C66" s="14"/>
      <c r="D66" s="31">
        <f>B66*C66</f>
        <v>0</v>
      </c>
    </row>
    <row r="67" spans="1:4" ht="11.25">
      <c r="A67" s="32" t="s">
        <v>115</v>
      </c>
      <c r="B67" s="24">
        <v>24</v>
      </c>
      <c r="C67" s="14"/>
      <c r="D67" s="31">
        <f>B67*C67</f>
        <v>0</v>
      </c>
    </row>
    <row r="68" spans="1:4" ht="20.25">
      <c r="A68" s="30" t="s">
        <v>205</v>
      </c>
      <c r="B68" s="24">
        <v>580</v>
      </c>
      <c r="C68" s="14"/>
      <c r="D68" s="31">
        <f>B68*C68</f>
        <v>0</v>
      </c>
    </row>
    <row r="69" spans="1:4" ht="20.25">
      <c r="A69" s="30" t="s">
        <v>206</v>
      </c>
      <c r="B69" s="24">
        <v>580</v>
      </c>
      <c r="C69" s="14"/>
      <c r="D69" s="31">
        <f>B69*C69</f>
        <v>0</v>
      </c>
    </row>
    <row r="70" spans="1:4" ht="16.5" customHeight="1">
      <c r="A70" s="81" t="s">
        <v>207</v>
      </c>
      <c r="B70" s="82"/>
      <c r="C70" s="82"/>
      <c r="D70" s="83"/>
    </row>
    <row r="71" spans="1:4" ht="11.25">
      <c r="A71" s="32" t="s">
        <v>51</v>
      </c>
      <c r="B71" s="24">
        <v>27</v>
      </c>
      <c r="C71" s="14"/>
      <c r="D71" s="31">
        <f>B71*C71</f>
        <v>0</v>
      </c>
    </row>
    <row r="72" spans="1:4" ht="11.25">
      <c r="A72" s="32" t="s">
        <v>52</v>
      </c>
      <c r="B72" s="24">
        <v>29</v>
      </c>
      <c r="C72" s="14"/>
      <c r="D72" s="31">
        <f>B72*C72</f>
        <v>0</v>
      </c>
    </row>
    <row r="73" spans="1:4" ht="11.25">
      <c r="A73" s="32" t="s">
        <v>53</v>
      </c>
      <c r="B73" s="24">
        <v>21</v>
      </c>
      <c r="C73" s="14"/>
      <c r="D73" s="31">
        <f>B73*C73</f>
        <v>0</v>
      </c>
    </row>
    <row r="74" spans="1:4" ht="11.25">
      <c r="A74" s="32" t="s">
        <v>54</v>
      </c>
      <c r="B74" s="24">
        <v>24</v>
      </c>
      <c r="C74" s="14"/>
      <c r="D74" s="31">
        <f>B74*C74</f>
        <v>0</v>
      </c>
    </row>
    <row r="75" spans="1:4" ht="15.75" customHeight="1">
      <c r="A75" s="64" t="s">
        <v>55</v>
      </c>
      <c r="B75" s="65"/>
      <c r="C75" s="65"/>
      <c r="D75" s="66"/>
    </row>
    <row r="76" spans="1:4" ht="11.25">
      <c r="A76" s="30" t="s">
        <v>57</v>
      </c>
      <c r="B76" s="24">
        <v>8.5</v>
      </c>
      <c r="C76" s="14"/>
      <c r="D76" s="31">
        <f aca="true" t="shared" si="3" ref="D76:D85">B76*C76</f>
        <v>0</v>
      </c>
    </row>
    <row r="77" spans="1:4" ht="11.25">
      <c r="A77" s="30" t="s">
        <v>58</v>
      </c>
      <c r="B77" s="24">
        <v>7.5</v>
      </c>
      <c r="C77" s="14"/>
      <c r="D77" s="31">
        <f t="shared" si="3"/>
        <v>0</v>
      </c>
    </row>
    <row r="78" spans="1:4" ht="11.25">
      <c r="A78" s="30" t="s">
        <v>59</v>
      </c>
      <c r="B78" s="24">
        <v>7.5</v>
      </c>
      <c r="C78" s="14"/>
      <c r="D78" s="31">
        <f t="shared" si="3"/>
        <v>0</v>
      </c>
    </row>
    <row r="79" spans="1:4" ht="11.25">
      <c r="A79" s="30" t="s">
        <v>60</v>
      </c>
      <c r="B79" s="24">
        <v>9.5</v>
      </c>
      <c r="C79" s="14"/>
      <c r="D79" s="31">
        <f t="shared" si="3"/>
        <v>0</v>
      </c>
    </row>
    <row r="80" spans="1:4" ht="11.25">
      <c r="A80" s="30" t="s">
        <v>61</v>
      </c>
      <c r="B80" s="24">
        <v>7.5</v>
      </c>
      <c r="C80" s="14"/>
      <c r="D80" s="31">
        <f t="shared" si="3"/>
        <v>0</v>
      </c>
    </row>
    <row r="81" spans="1:4" ht="11.25">
      <c r="A81" s="30" t="s">
        <v>62</v>
      </c>
      <c r="B81" s="24">
        <v>9.5</v>
      </c>
      <c r="C81" s="14"/>
      <c r="D81" s="31">
        <f t="shared" si="3"/>
        <v>0</v>
      </c>
    </row>
    <row r="82" spans="1:4" ht="11.25">
      <c r="A82" s="30" t="s">
        <v>63</v>
      </c>
      <c r="B82" s="24">
        <v>45</v>
      </c>
      <c r="C82" s="14"/>
      <c r="D82" s="31">
        <f t="shared" si="3"/>
        <v>0</v>
      </c>
    </row>
    <row r="83" spans="1:4" ht="11.25">
      <c r="A83" s="30" t="s">
        <v>64</v>
      </c>
      <c r="B83" s="24">
        <v>50</v>
      </c>
      <c r="C83" s="14"/>
      <c r="D83" s="31">
        <f t="shared" si="3"/>
        <v>0</v>
      </c>
    </row>
    <row r="84" spans="1:4" ht="11.25">
      <c r="A84" s="32" t="s">
        <v>65</v>
      </c>
      <c r="B84" s="24">
        <v>16</v>
      </c>
      <c r="C84" s="14"/>
      <c r="D84" s="31">
        <f t="shared" si="3"/>
        <v>0</v>
      </c>
    </row>
    <row r="85" spans="1:4" ht="11.25">
      <c r="A85" s="32" t="s">
        <v>66</v>
      </c>
      <c r="B85" s="24">
        <v>13</v>
      </c>
      <c r="C85" s="14"/>
      <c r="D85" s="31">
        <f t="shared" si="3"/>
        <v>0</v>
      </c>
    </row>
    <row r="86" spans="1:4" ht="11.25">
      <c r="A86" s="30" t="s">
        <v>56</v>
      </c>
      <c r="B86" s="24">
        <v>8.5</v>
      </c>
      <c r="C86" s="14"/>
      <c r="D86" s="31">
        <f>B86*C86</f>
        <v>0</v>
      </c>
    </row>
    <row r="87" spans="1:4" ht="11.25">
      <c r="A87" s="32" t="s">
        <v>208</v>
      </c>
      <c r="B87" s="24">
        <v>8.5</v>
      </c>
      <c r="C87" s="14"/>
      <c r="D87" s="31">
        <f>B87*C87</f>
        <v>0</v>
      </c>
    </row>
    <row r="88" spans="1:4" ht="11.25">
      <c r="A88" s="32" t="s">
        <v>209</v>
      </c>
      <c r="B88" s="24">
        <v>8.5</v>
      </c>
      <c r="C88" s="14"/>
      <c r="D88" s="31">
        <f>B88*C88</f>
        <v>0</v>
      </c>
    </row>
    <row r="89" spans="1:4" ht="11.25">
      <c r="A89" s="32" t="s">
        <v>210</v>
      </c>
      <c r="B89" s="24">
        <v>8.5</v>
      </c>
      <c r="C89" s="14"/>
      <c r="D89" s="31">
        <f>B89*C89</f>
        <v>0</v>
      </c>
    </row>
    <row r="90" spans="1:4" ht="11.25">
      <c r="A90" s="32" t="s">
        <v>211</v>
      </c>
      <c r="B90" s="24">
        <v>9.5</v>
      </c>
      <c r="C90" s="14"/>
      <c r="D90" s="31">
        <f>B90*C90</f>
        <v>0</v>
      </c>
    </row>
    <row r="91" spans="1:4" ht="18" customHeight="1">
      <c r="A91" s="64" t="s">
        <v>67</v>
      </c>
      <c r="B91" s="65"/>
      <c r="C91" s="65"/>
      <c r="D91" s="66"/>
    </row>
    <row r="92" spans="1:4" ht="11.25">
      <c r="A92" s="30" t="s">
        <v>68</v>
      </c>
      <c r="B92" s="24">
        <v>18</v>
      </c>
      <c r="C92" s="14"/>
      <c r="D92" s="31">
        <f aca="true" t="shared" si="4" ref="D92:D109">B92*C92</f>
        <v>0</v>
      </c>
    </row>
    <row r="93" spans="1:4" ht="11.25">
      <c r="A93" s="30" t="s">
        <v>69</v>
      </c>
      <c r="B93" s="24">
        <v>18</v>
      </c>
      <c r="C93" s="14"/>
      <c r="D93" s="31">
        <f t="shared" si="4"/>
        <v>0</v>
      </c>
    </row>
    <row r="94" spans="1:4" ht="11.25">
      <c r="A94" s="30" t="s">
        <v>70</v>
      </c>
      <c r="B94" s="24">
        <v>25</v>
      </c>
      <c r="C94" s="14"/>
      <c r="D94" s="31">
        <f t="shared" si="4"/>
        <v>0</v>
      </c>
    </row>
    <row r="95" spans="1:4" ht="11.25">
      <c r="A95" s="30" t="s">
        <v>71</v>
      </c>
      <c r="B95" s="24">
        <v>16</v>
      </c>
      <c r="C95" s="14"/>
      <c r="D95" s="31">
        <f t="shared" si="4"/>
        <v>0</v>
      </c>
    </row>
    <row r="96" spans="1:4" ht="18" customHeight="1">
      <c r="A96" s="64" t="s">
        <v>72</v>
      </c>
      <c r="B96" s="65"/>
      <c r="C96" s="65"/>
      <c r="D96" s="66">
        <f t="shared" si="4"/>
        <v>0</v>
      </c>
    </row>
    <row r="97" spans="1:4" ht="11.25">
      <c r="A97" s="30" t="s">
        <v>122</v>
      </c>
      <c r="B97" s="24">
        <v>15</v>
      </c>
      <c r="C97" s="14"/>
      <c r="D97" s="31">
        <f t="shared" si="4"/>
        <v>0</v>
      </c>
    </row>
    <row r="98" spans="1:4" ht="17.25" customHeight="1">
      <c r="A98" s="64" t="s">
        <v>73</v>
      </c>
      <c r="B98" s="65"/>
      <c r="C98" s="65"/>
      <c r="D98" s="66">
        <f t="shared" si="4"/>
        <v>0</v>
      </c>
    </row>
    <row r="99" spans="1:4" ht="20.25" customHeight="1">
      <c r="A99" s="32" t="s">
        <v>194</v>
      </c>
      <c r="B99" s="24">
        <v>150</v>
      </c>
      <c r="C99" s="14"/>
      <c r="D99" s="31">
        <f t="shared" si="4"/>
        <v>0</v>
      </c>
    </row>
    <row r="100" spans="1:4" ht="24" customHeight="1">
      <c r="A100" s="32" t="s">
        <v>192</v>
      </c>
      <c r="B100" s="24">
        <v>135</v>
      </c>
      <c r="C100" s="14"/>
      <c r="D100" s="31">
        <f t="shared" si="4"/>
        <v>0</v>
      </c>
    </row>
    <row r="101" spans="1:4" ht="23.25" customHeight="1">
      <c r="A101" s="32" t="s">
        <v>193</v>
      </c>
      <c r="B101" s="24">
        <v>190</v>
      </c>
      <c r="C101" s="14"/>
      <c r="D101" s="31">
        <f t="shared" si="4"/>
        <v>0</v>
      </c>
    </row>
    <row r="102" spans="1:4" ht="29.25" customHeight="1">
      <c r="A102" s="33" t="s">
        <v>197</v>
      </c>
      <c r="B102" s="24">
        <v>200</v>
      </c>
      <c r="C102" s="14"/>
      <c r="D102" s="31">
        <f t="shared" si="4"/>
        <v>0</v>
      </c>
    </row>
    <row r="103" spans="1:4" ht="11.25">
      <c r="A103" s="32" t="s">
        <v>196</v>
      </c>
      <c r="B103" s="24">
        <v>6</v>
      </c>
      <c r="C103" s="14"/>
      <c r="D103" s="31">
        <f t="shared" si="4"/>
        <v>0</v>
      </c>
    </row>
    <row r="104" spans="1:4" ht="11.25">
      <c r="A104" s="32" t="s">
        <v>195</v>
      </c>
      <c r="B104" s="24">
        <v>6</v>
      </c>
      <c r="C104" s="14"/>
      <c r="D104" s="31">
        <f t="shared" si="4"/>
        <v>0</v>
      </c>
    </row>
    <row r="105" spans="1:4" ht="11.25">
      <c r="A105" s="32" t="s">
        <v>74</v>
      </c>
      <c r="B105" s="24">
        <v>85</v>
      </c>
      <c r="C105" s="14"/>
      <c r="D105" s="31">
        <f t="shared" si="4"/>
        <v>0</v>
      </c>
    </row>
    <row r="106" spans="1:4" ht="11.25">
      <c r="A106" s="32" t="s">
        <v>75</v>
      </c>
      <c r="B106" s="24">
        <v>89</v>
      </c>
      <c r="C106" s="14"/>
      <c r="D106" s="31">
        <f t="shared" si="4"/>
        <v>0</v>
      </c>
    </row>
    <row r="107" spans="1:4" ht="15" customHeight="1">
      <c r="A107" s="64" t="s">
        <v>76</v>
      </c>
      <c r="B107" s="65"/>
      <c r="C107" s="65"/>
      <c r="D107" s="66">
        <f t="shared" si="4"/>
        <v>0</v>
      </c>
    </row>
    <row r="108" spans="1:4" ht="16.5" customHeight="1">
      <c r="A108" s="30" t="s">
        <v>77</v>
      </c>
      <c r="B108" s="24">
        <v>50</v>
      </c>
      <c r="C108" s="14"/>
      <c r="D108" s="31">
        <f t="shared" si="4"/>
        <v>0</v>
      </c>
    </row>
    <row r="109" spans="1:4" ht="11.25">
      <c r="A109" s="30" t="s">
        <v>78</v>
      </c>
      <c r="B109" s="24">
        <v>55</v>
      </c>
      <c r="C109" s="14"/>
      <c r="D109" s="31">
        <f t="shared" si="4"/>
        <v>0</v>
      </c>
    </row>
    <row r="110" spans="1:4" ht="11.25">
      <c r="A110" s="30" t="s">
        <v>79</v>
      </c>
      <c r="B110" s="24">
        <v>50</v>
      </c>
      <c r="C110" s="14"/>
      <c r="D110" s="31">
        <f aca="true" t="shared" si="5" ref="D110:D135">B110*C110</f>
        <v>0</v>
      </c>
    </row>
    <row r="111" spans="1:4" ht="11.25">
      <c r="A111" s="30" t="s">
        <v>80</v>
      </c>
      <c r="B111" s="24">
        <v>45</v>
      </c>
      <c r="C111" s="14"/>
      <c r="D111" s="31">
        <f t="shared" si="5"/>
        <v>0</v>
      </c>
    </row>
    <row r="112" spans="1:4" ht="36" customHeight="1">
      <c r="A112" s="32" t="s">
        <v>139</v>
      </c>
      <c r="B112" s="24">
        <v>65</v>
      </c>
      <c r="C112" s="14"/>
      <c r="D112" s="31">
        <f t="shared" si="5"/>
        <v>0</v>
      </c>
    </row>
    <row r="113" spans="1:4" ht="15.75" customHeight="1">
      <c r="A113" s="32" t="s">
        <v>81</v>
      </c>
      <c r="B113" s="24">
        <v>55</v>
      </c>
      <c r="C113" s="14"/>
      <c r="D113" s="31">
        <f t="shared" si="5"/>
        <v>0</v>
      </c>
    </row>
    <row r="114" spans="1:4" ht="11.25">
      <c r="A114" s="32" t="s">
        <v>82</v>
      </c>
      <c r="B114" s="24">
        <v>45</v>
      </c>
      <c r="C114" s="14"/>
      <c r="D114" s="31">
        <f t="shared" si="5"/>
        <v>0</v>
      </c>
    </row>
    <row r="115" spans="1:4" ht="11.25">
      <c r="A115" s="32" t="s">
        <v>128</v>
      </c>
      <c r="B115" s="24">
        <v>55</v>
      </c>
      <c r="C115" s="14"/>
      <c r="D115" s="31">
        <f t="shared" si="5"/>
        <v>0</v>
      </c>
    </row>
    <row r="116" spans="1:4" ht="11.25">
      <c r="A116" s="32" t="s">
        <v>83</v>
      </c>
      <c r="B116" s="24">
        <v>55</v>
      </c>
      <c r="C116" s="14"/>
      <c r="D116" s="31">
        <f t="shared" si="5"/>
        <v>0</v>
      </c>
    </row>
    <row r="117" spans="1:4" ht="20.25">
      <c r="A117" s="32" t="s">
        <v>198</v>
      </c>
      <c r="B117" s="24">
        <v>70</v>
      </c>
      <c r="C117" s="14"/>
      <c r="D117" s="31">
        <f t="shared" si="5"/>
        <v>0</v>
      </c>
    </row>
    <row r="118" spans="1:4" ht="20.25">
      <c r="A118" s="32" t="s">
        <v>109</v>
      </c>
      <c r="B118" s="24">
        <v>55</v>
      </c>
      <c r="C118" s="14"/>
      <c r="D118" s="31">
        <f t="shared" si="5"/>
        <v>0</v>
      </c>
    </row>
    <row r="119" spans="1:4" ht="18" customHeight="1">
      <c r="A119" s="67" t="s">
        <v>84</v>
      </c>
      <c r="B119" s="68"/>
      <c r="C119" s="68"/>
      <c r="D119" s="69">
        <f t="shared" si="5"/>
        <v>0</v>
      </c>
    </row>
    <row r="120" spans="1:4" ht="12.75" customHeight="1">
      <c r="A120" s="34" t="s">
        <v>191</v>
      </c>
      <c r="B120" s="11">
        <v>7</v>
      </c>
      <c r="C120" s="12"/>
      <c r="D120" s="31">
        <f t="shared" si="5"/>
        <v>0</v>
      </c>
    </row>
    <row r="121" spans="1:4" ht="12.75" customHeight="1">
      <c r="A121" s="34" t="s">
        <v>188</v>
      </c>
      <c r="B121" s="11">
        <v>7</v>
      </c>
      <c r="C121" s="12"/>
      <c r="D121" s="31">
        <f t="shared" si="5"/>
        <v>0</v>
      </c>
    </row>
    <row r="122" spans="1:4" ht="12.75" customHeight="1">
      <c r="A122" s="34" t="s">
        <v>189</v>
      </c>
      <c r="B122" s="11">
        <v>5.5</v>
      </c>
      <c r="C122" s="12"/>
      <c r="D122" s="31">
        <f t="shared" si="5"/>
        <v>0</v>
      </c>
    </row>
    <row r="123" spans="1:4" ht="12.75" customHeight="1">
      <c r="A123" s="34" t="s">
        <v>190</v>
      </c>
      <c r="B123" s="11">
        <v>6.5</v>
      </c>
      <c r="C123" s="12"/>
      <c r="D123" s="31">
        <f t="shared" si="5"/>
        <v>0</v>
      </c>
    </row>
    <row r="124" spans="1:4" ht="12.75" customHeight="1">
      <c r="A124" s="34" t="s">
        <v>187</v>
      </c>
      <c r="B124" s="11">
        <v>5.5</v>
      </c>
      <c r="C124" s="12"/>
      <c r="D124" s="31">
        <f t="shared" si="5"/>
        <v>0</v>
      </c>
    </row>
    <row r="125" spans="1:4" ht="12.75" customHeight="1">
      <c r="A125" s="34" t="s">
        <v>186</v>
      </c>
      <c r="B125" s="11">
        <v>6.5</v>
      </c>
      <c r="C125" s="12"/>
      <c r="D125" s="31">
        <f t="shared" si="5"/>
        <v>0</v>
      </c>
    </row>
    <row r="126" spans="1:4" ht="12.75" customHeight="1">
      <c r="A126" s="34" t="s">
        <v>145</v>
      </c>
      <c r="B126" s="11">
        <v>6.5</v>
      </c>
      <c r="C126" s="12"/>
      <c r="D126" s="31">
        <f t="shared" si="5"/>
        <v>0</v>
      </c>
    </row>
    <row r="127" spans="1:4" ht="12.75" customHeight="1">
      <c r="A127" s="34" t="s">
        <v>146</v>
      </c>
      <c r="B127" s="11">
        <v>6.5</v>
      </c>
      <c r="C127" s="12"/>
      <c r="D127" s="31">
        <f t="shared" si="5"/>
        <v>0</v>
      </c>
    </row>
    <row r="128" spans="1:4" ht="12.75" customHeight="1">
      <c r="A128" s="34" t="s">
        <v>147</v>
      </c>
      <c r="B128" s="11">
        <v>7</v>
      </c>
      <c r="C128" s="12"/>
      <c r="D128" s="31">
        <f t="shared" si="5"/>
        <v>0</v>
      </c>
    </row>
    <row r="129" spans="1:4" ht="12.75" customHeight="1">
      <c r="A129" s="34" t="s">
        <v>148</v>
      </c>
      <c r="B129" s="11">
        <v>6</v>
      </c>
      <c r="C129" s="12"/>
      <c r="D129" s="31">
        <f t="shared" si="5"/>
        <v>0</v>
      </c>
    </row>
    <row r="130" spans="1:4" ht="12.75" customHeight="1">
      <c r="A130" s="34" t="s">
        <v>149</v>
      </c>
      <c r="B130" s="11">
        <v>6</v>
      </c>
      <c r="C130" s="12"/>
      <c r="D130" s="31">
        <f t="shared" si="5"/>
        <v>0</v>
      </c>
    </row>
    <row r="131" spans="1:4" ht="12.75" customHeight="1">
      <c r="A131" s="34" t="s">
        <v>150</v>
      </c>
      <c r="B131" s="11">
        <v>4</v>
      </c>
      <c r="C131" s="12"/>
      <c r="D131" s="31">
        <f t="shared" si="5"/>
        <v>0</v>
      </c>
    </row>
    <row r="132" spans="1:4" ht="12.75" customHeight="1">
      <c r="A132" s="34" t="s">
        <v>151</v>
      </c>
      <c r="B132" s="11">
        <v>13</v>
      </c>
      <c r="C132" s="12"/>
      <c r="D132" s="31">
        <f t="shared" si="5"/>
        <v>0</v>
      </c>
    </row>
    <row r="133" spans="1:4" ht="12.75" customHeight="1">
      <c r="A133" s="34" t="s">
        <v>152</v>
      </c>
      <c r="B133" s="11">
        <v>12</v>
      </c>
      <c r="C133" s="12"/>
      <c r="D133" s="31">
        <f t="shared" si="5"/>
        <v>0</v>
      </c>
    </row>
    <row r="134" spans="1:4" ht="12.75" customHeight="1">
      <c r="A134" s="34" t="s">
        <v>153</v>
      </c>
      <c r="B134" s="11">
        <v>13</v>
      </c>
      <c r="C134" s="12"/>
      <c r="D134" s="31">
        <f t="shared" si="5"/>
        <v>0</v>
      </c>
    </row>
    <row r="135" spans="1:4" ht="12.75" customHeight="1">
      <c r="A135" s="34" t="s">
        <v>154</v>
      </c>
      <c r="B135" s="11">
        <v>13</v>
      </c>
      <c r="C135" s="12"/>
      <c r="D135" s="31">
        <f t="shared" si="5"/>
        <v>0</v>
      </c>
    </row>
    <row r="136" spans="1:4" ht="12.75" customHeight="1">
      <c r="A136" s="35" t="s">
        <v>110</v>
      </c>
      <c r="B136" s="25">
        <v>11.5</v>
      </c>
      <c r="C136" s="14"/>
      <c r="D136" s="31">
        <f aca="true" t="shared" si="6" ref="D136:D190">B136*C136</f>
        <v>0</v>
      </c>
    </row>
    <row r="137" spans="1:4" ht="12.75" customHeight="1">
      <c r="A137" s="35" t="s">
        <v>112</v>
      </c>
      <c r="B137" s="25">
        <v>11.5</v>
      </c>
      <c r="C137" s="14"/>
      <c r="D137" s="31">
        <f t="shared" si="6"/>
        <v>0</v>
      </c>
    </row>
    <row r="138" spans="1:4" ht="12.75" customHeight="1">
      <c r="A138" s="35" t="s">
        <v>120</v>
      </c>
      <c r="B138" s="25">
        <v>12.5</v>
      </c>
      <c r="C138" s="14"/>
      <c r="D138" s="31">
        <f t="shared" si="6"/>
        <v>0</v>
      </c>
    </row>
    <row r="139" spans="1:4" ht="12.75" customHeight="1">
      <c r="A139" s="35" t="s">
        <v>111</v>
      </c>
      <c r="B139" s="25">
        <v>12.5</v>
      </c>
      <c r="C139" s="14"/>
      <c r="D139" s="31">
        <f t="shared" si="6"/>
        <v>0</v>
      </c>
    </row>
    <row r="140" spans="1:4" ht="12.75" customHeight="1">
      <c r="A140" s="34" t="s">
        <v>155</v>
      </c>
      <c r="B140" s="25">
        <v>12.5</v>
      </c>
      <c r="C140" s="14"/>
      <c r="D140" s="31">
        <f t="shared" si="6"/>
        <v>0</v>
      </c>
    </row>
    <row r="141" spans="1:4" ht="12.75" customHeight="1">
      <c r="A141" s="34" t="s">
        <v>156</v>
      </c>
      <c r="B141" s="25">
        <v>10</v>
      </c>
      <c r="C141" s="14"/>
      <c r="D141" s="31">
        <f t="shared" si="6"/>
        <v>0</v>
      </c>
    </row>
    <row r="142" spans="1:4" ht="12.75" customHeight="1">
      <c r="A142" s="34" t="s">
        <v>157</v>
      </c>
      <c r="B142" s="25">
        <v>8</v>
      </c>
      <c r="C142" s="14"/>
      <c r="D142" s="31">
        <f t="shared" si="6"/>
        <v>0</v>
      </c>
    </row>
    <row r="143" spans="1:4" ht="12.75" customHeight="1">
      <c r="A143" s="34" t="s">
        <v>158</v>
      </c>
      <c r="B143" s="25">
        <v>4.5</v>
      </c>
      <c r="C143" s="14"/>
      <c r="D143" s="31">
        <f t="shared" si="6"/>
        <v>0</v>
      </c>
    </row>
    <row r="144" spans="1:4" ht="12.75" customHeight="1">
      <c r="A144" s="34" t="s">
        <v>159</v>
      </c>
      <c r="B144" s="25">
        <v>7.5</v>
      </c>
      <c r="C144" s="14"/>
      <c r="D144" s="31">
        <f t="shared" si="6"/>
        <v>0</v>
      </c>
    </row>
    <row r="145" spans="1:4" ht="12.75" customHeight="1">
      <c r="A145" s="34" t="s">
        <v>160</v>
      </c>
      <c r="B145" s="25">
        <v>6.5</v>
      </c>
      <c r="C145" s="14"/>
      <c r="D145" s="31">
        <f t="shared" si="6"/>
        <v>0</v>
      </c>
    </row>
    <row r="146" spans="1:4" ht="12.75" customHeight="1">
      <c r="A146" s="34" t="s">
        <v>161</v>
      </c>
      <c r="B146" s="25">
        <v>9</v>
      </c>
      <c r="C146" s="14"/>
      <c r="D146" s="31">
        <f t="shared" si="6"/>
        <v>0</v>
      </c>
    </row>
    <row r="147" spans="1:4" ht="12.75" customHeight="1">
      <c r="A147" s="34" t="s">
        <v>162</v>
      </c>
      <c r="B147" s="25">
        <v>8</v>
      </c>
      <c r="C147" s="14"/>
      <c r="D147" s="31">
        <f t="shared" si="6"/>
        <v>0</v>
      </c>
    </row>
    <row r="148" spans="1:4" ht="12.75" customHeight="1">
      <c r="A148" s="34" t="s">
        <v>163</v>
      </c>
      <c r="B148" s="25">
        <v>8</v>
      </c>
      <c r="C148" s="14"/>
      <c r="D148" s="31">
        <f t="shared" si="6"/>
        <v>0</v>
      </c>
    </row>
    <row r="149" spans="1:4" ht="12.75" customHeight="1">
      <c r="A149" s="34" t="s">
        <v>164</v>
      </c>
      <c r="B149" s="25">
        <v>8</v>
      </c>
      <c r="C149" s="14"/>
      <c r="D149" s="31">
        <f t="shared" si="6"/>
        <v>0</v>
      </c>
    </row>
    <row r="150" spans="1:4" ht="12.75" customHeight="1">
      <c r="A150" s="34" t="s">
        <v>165</v>
      </c>
      <c r="B150" s="25">
        <v>8</v>
      </c>
      <c r="C150" s="14"/>
      <c r="D150" s="31">
        <f t="shared" si="6"/>
        <v>0</v>
      </c>
    </row>
    <row r="151" spans="1:4" ht="12.75" customHeight="1">
      <c r="A151" s="34" t="s">
        <v>166</v>
      </c>
      <c r="B151" s="25">
        <v>9</v>
      </c>
      <c r="C151" s="14"/>
      <c r="D151" s="31">
        <f t="shared" si="6"/>
        <v>0</v>
      </c>
    </row>
    <row r="152" spans="1:4" ht="12.75" customHeight="1">
      <c r="A152" s="34" t="s">
        <v>167</v>
      </c>
      <c r="B152" s="25">
        <v>8</v>
      </c>
      <c r="C152" s="14"/>
      <c r="D152" s="31">
        <f t="shared" si="6"/>
        <v>0</v>
      </c>
    </row>
    <row r="153" spans="1:4" ht="12.75" customHeight="1">
      <c r="A153" s="35" t="s">
        <v>108</v>
      </c>
      <c r="B153" s="25">
        <v>9.5</v>
      </c>
      <c r="C153" s="14"/>
      <c r="D153" s="31">
        <f t="shared" si="6"/>
        <v>0</v>
      </c>
    </row>
    <row r="154" spans="1:4" ht="12.75" customHeight="1">
      <c r="A154" s="35" t="s">
        <v>93</v>
      </c>
      <c r="B154" s="25">
        <v>9</v>
      </c>
      <c r="C154" s="14"/>
      <c r="D154" s="31">
        <f t="shared" si="6"/>
        <v>0</v>
      </c>
    </row>
    <row r="155" spans="1:4" ht="12.75" customHeight="1">
      <c r="A155" s="35" t="s">
        <v>168</v>
      </c>
      <c r="B155" s="25">
        <v>9</v>
      </c>
      <c r="C155" s="14"/>
      <c r="D155" s="31">
        <f t="shared" si="6"/>
        <v>0</v>
      </c>
    </row>
    <row r="156" spans="1:4" ht="12.75" customHeight="1">
      <c r="A156" s="34" t="s">
        <v>169</v>
      </c>
      <c r="B156" s="25">
        <v>6.5</v>
      </c>
      <c r="C156" s="14"/>
      <c r="D156" s="31">
        <f t="shared" si="6"/>
        <v>0</v>
      </c>
    </row>
    <row r="157" spans="1:4" ht="12.75" customHeight="1">
      <c r="A157" s="34" t="s">
        <v>170</v>
      </c>
      <c r="B157" s="25">
        <v>5.5</v>
      </c>
      <c r="C157" s="14"/>
      <c r="D157" s="31">
        <f t="shared" si="6"/>
        <v>0</v>
      </c>
    </row>
    <row r="158" spans="1:4" ht="12" customHeight="1">
      <c r="A158" s="35" t="s">
        <v>272</v>
      </c>
      <c r="B158" s="25">
        <v>4</v>
      </c>
      <c r="C158" s="14"/>
      <c r="D158" s="31">
        <f t="shared" si="6"/>
        <v>0</v>
      </c>
    </row>
    <row r="159" spans="1:4" ht="12" customHeight="1">
      <c r="A159" s="35" t="s">
        <v>273</v>
      </c>
      <c r="B159" s="25">
        <v>4</v>
      </c>
      <c r="C159" s="14"/>
      <c r="D159" s="31">
        <f t="shared" si="6"/>
        <v>0</v>
      </c>
    </row>
    <row r="160" spans="1:4" ht="14.25" customHeight="1">
      <c r="A160" s="35" t="s">
        <v>106</v>
      </c>
      <c r="B160" s="25">
        <v>4</v>
      </c>
      <c r="C160" s="14"/>
      <c r="D160" s="31">
        <f t="shared" si="6"/>
        <v>0</v>
      </c>
    </row>
    <row r="161" spans="1:4" ht="12.75" customHeight="1">
      <c r="A161" s="35" t="s">
        <v>107</v>
      </c>
      <c r="B161" s="25">
        <v>4</v>
      </c>
      <c r="C161" s="14"/>
      <c r="D161" s="31">
        <f t="shared" si="6"/>
        <v>0</v>
      </c>
    </row>
    <row r="162" spans="1:4" ht="14.25" customHeight="1">
      <c r="A162" s="34" t="s">
        <v>171</v>
      </c>
      <c r="B162" s="25">
        <v>7.5</v>
      </c>
      <c r="C162" s="14"/>
      <c r="D162" s="31">
        <f t="shared" si="6"/>
        <v>0</v>
      </c>
    </row>
    <row r="163" spans="1:4" ht="14.25" customHeight="1">
      <c r="A163" s="34" t="s">
        <v>172</v>
      </c>
      <c r="B163" s="25">
        <v>7</v>
      </c>
      <c r="C163" s="14"/>
      <c r="D163" s="31">
        <f t="shared" si="6"/>
        <v>0</v>
      </c>
    </row>
    <row r="164" spans="1:4" ht="13.5" customHeight="1">
      <c r="A164" s="34" t="s">
        <v>289</v>
      </c>
      <c r="B164" s="25">
        <v>6.5</v>
      </c>
      <c r="C164" s="14"/>
      <c r="D164" s="31">
        <f t="shared" si="6"/>
        <v>0</v>
      </c>
    </row>
    <row r="165" spans="1:4" ht="14.25" customHeight="1">
      <c r="A165" s="34" t="s">
        <v>173</v>
      </c>
      <c r="B165" s="25">
        <v>5</v>
      </c>
      <c r="C165" s="14"/>
      <c r="D165" s="31">
        <f t="shared" si="6"/>
        <v>0</v>
      </c>
    </row>
    <row r="166" spans="1:4" ht="14.25" customHeight="1">
      <c r="A166" s="35" t="s">
        <v>94</v>
      </c>
      <c r="B166" s="25">
        <v>6.5</v>
      </c>
      <c r="C166" s="14"/>
      <c r="D166" s="31">
        <f t="shared" si="6"/>
        <v>0</v>
      </c>
    </row>
    <row r="167" spans="1:4" ht="14.25" customHeight="1">
      <c r="A167" s="34" t="s">
        <v>290</v>
      </c>
      <c r="B167" s="25">
        <v>5.5</v>
      </c>
      <c r="C167" s="14"/>
      <c r="D167" s="31">
        <f t="shared" si="6"/>
        <v>0</v>
      </c>
    </row>
    <row r="168" spans="1:4" ht="14.25" customHeight="1">
      <c r="A168" s="34" t="s">
        <v>174</v>
      </c>
      <c r="B168" s="25">
        <v>5.5</v>
      </c>
      <c r="C168" s="14"/>
      <c r="D168" s="31">
        <f t="shared" si="6"/>
        <v>0</v>
      </c>
    </row>
    <row r="169" spans="1:4" ht="14.25" customHeight="1">
      <c r="A169" s="34" t="s">
        <v>175</v>
      </c>
      <c r="B169" s="25">
        <v>4.5</v>
      </c>
      <c r="C169" s="14"/>
      <c r="D169" s="31">
        <f t="shared" si="6"/>
        <v>0</v>
      </c>
    </row>
    <row r="170" spans="1:4" ht="14.25" customHeight="1">
      <c r="A170" s="34" t="s">
        <v>176</v>
      </c>
      <c r="B170" s="25">
        <v>5.5</v>
      </c>
      <c r="C170" s="14"/>
      <c r="D170" s="31">
        <f t="shared" si="6"/>
        <v>0</v>
      </c>
    </row>
    <row r="171" spans="1:4" ht="14.25" customHeight="1">
      <c r="A171" s="34" t="s">
        <v>177</v>
      </c>
      <c r="B171" s="25">
        <v>5.5</v>
      </c>
      <c r="C171" s="14"/>
      <c r="D171" s="31">
        <f t="shared" si="6"/>
        <v>0</v>
      </c>
    </row>
    <row r="172" spans="1:4" ht="14.25" customHeight="1">
      <c r="A172" s="34" t="s">
        <v>178</v>
      </c>
      <c r="B172" s="25">
        <v>5.5</v>
      </c>
      <c r="C172" s="14"/>
      <c r="D172" s="31">
        <f t="shared" si="6"/>
        <v>0</v>
      </c>
    </row>
    <row r="173" spans="1:4" ht="14.25" customHeight="1">
      <c r="A173" s="34" t="s">
        <v>179</v>
      </c>
      <c r="B173" s="25">
        <v>6.5</v>
      </c>
      <c r="C173" s="14"/>
      <c r="D173" s="31">
        <f t="shared" si="6"/>
        <v>0</v>
      </c>
    </row>
    <row r="174" spans="1:4" ht="14.25" customHeight="1">
      <c r="A174" s="34" t="s">
        <v>180</v>
      </c>
      <c r="B174" s="25">
        <v>4.5</v>
      </c>
      <c r="C174" s="14"/>
      <c r="D174" s="31">
        <f t="shared" si="6"/>
        <v>0</v>
      </c>
    </row>
    <row r="175" spans="1:4" ht="12.75" customHeight="1">
      <c r="A175" s="34" t="s">
        <v>181</v>
      </c>
      <c r="B175" s="25">
        <v>4.5</v>
      </c>
      <c r="C175" s="14"/>
      <c r="D175" s="31">
        <f t="shared" si="6"/>
        <v>0</v>
      </c>
    </row>
    <row r="176" spans="1:4" ht="12.75" customHeight="1">
      <c r="A176" s="34" t="s">
        <v>182</v>
      </c>
      <c r="B176" s="25">
        <v>4.5</v>
      </c>
      <c r="C176" s="14"/>
      <c r="D176" s="31">
        <f t="shared" si="6"/>
        <v>0</v>
      </c>
    </row>
    <row r="177" spans="1:4" ht="12.75" customHeight="1">
      <c r="A177" s="34" t="s">
        <v>184</v>
      </c>
      <c r="B177" s="25">
        <v>5</v>
      </c>
      <c r="C177" s="14"/>
      <c r="D177" s="31">
        <f t="shared" si="6"/>
        <v>0</v>
      </c>
    </row>
    <row r="178" spans="1:4" ht="11.25">
      <c r="A178" s="35" t="s">
        <v>85</v>
      </c>
      <c r="B178" s="25">
        <v>4.5</v>
      </c>
      <c r="C178" s="14"/>
      <c r="D178" s="31">
        <f t="shared" si="6"/>
        <v>0</v>
      </c>
    </row>
    <row r="179" spans="1:4" ht="11.25">
      <c r="A179" s="35" t="s">
        <v>86</v>
      </c>
      <c r="B179" s="25">
        <v>3.5</v>
      </c>
      <c r="C179" s="14"/>
      <c r="D179" s="31">
        <f t="shared" si="6"/>
        <v>0</v>
      </c>
    </row>
    <row r="180" spans="1:4" ht="11.25">
      <c r="A180" s="35" t="s">
        <v>87</v>
      </c>
      <c r="B180" s="25">
        <v>4.5</v>
      </c>
      <c r="C180" s="14"/>
      <c r="D180" s="31">
        <f t="shared" si="6"/>
        <v>0</v>
      </c>
    </row>
    <row r="181" spans="1:4" ht="11.25">
      <c r="A181" s="35" t="s">
        <v>88</v>
      </c>
      <c r="B181" s="25">
        <v>3.5</v>
      </c>
      <c r="C181" s="14"/>
      <c r="D181" s="31">
        <f t="shared" si="6"/>
        <v>0</v>
      </c>
    </row>
    <row r="182" spans="1:4" ht="11.25">
      <c r="A182" s="35" t="s">
        <v>89</v>
      </c>
      <c r="B182" s="25">
        <v>3.5</v>
      </c>
      <c r="C182" s="14"/>
      <c r="D182" s="31">
        <f t="shared" si="6"/>
        <v>0</v>
      </c>
    </row>
    <row r="183" spans="1:4" ht="11.25">
      <c r="A183" s="35" t="s">
        <v>90</v>
      </c>
      <c r="B183" s="25">
        <v>5</v>
      </c>
      <c r="C183" s="14"/>
      <c r="D183" s="31">
        <f t="shared" si="6"/>
        <v>0</v>
      </c>
    </row>
    <row r="184" spans="1:4" ht="11.25">
      <c r="A184" s="35" t="s">
        <v>91</v>
      </c>
      <c r="B184" s="25">
        <v>4</v>
      </c>
      <c r="C184" s="14"/>
      <c r="D184" s="31">
        <f t="shared" si="6"/>
        <v>0</v>
      </c>
    </row>
    <row r="185" spans="1:4" ht="11.25">
      <c r="A185" s="35" t="s">
        <v>119</v>
      </c>
      <c r="B185" s="25">
        <v>4</v>
      </c>
      <c r="C185" s="14"/>
      <c r="D185" s="31">
        <f t="shared" si="6"/>
        <v>0</v>
      </c>
    </row>
    <row r="186" spans="1:4" ht="13.5" customHeight="1">
      <c r="A186" s="35" t="s">
        <v>92</v>
      </c>
      <c r="B186" s="25">
        <v>5</v>
      </c>
      <c r="C186" s="14"/>
      <c r="D186" s="31">
        <f t="shared" si="6"/>
        <v>0</v>
      </c>
    </row>
    <row r="187" spans="1:4" ht="11.25">
      <c r="A187" s="35" t="s">
        <v>185</v>
      </c>
      <c r="B187" s="25">
        <v>4.5</v>
      </c>
      <c r="C187" s="14"/>
      <c r="D187" s="31">
        <f t="shared" si="6"/>
        <v>0</v>
      </c>
    </row>
    <row r="188" spans="1:4" ht="11.25">
      <c r="A188" s="35" t="s">
        <v>183</v>
      </c>
      <c r="B188" s="25">
        <v>5.5</v>
      </c>
      <c r="C188" s="14"/>
      <c r="D188" s="31">
        <f t="shared" si="6"/>
        <v>0</v>
      </c>
    </row>
    <row r="189" spans="1:4" ht="11.25">
      <c r="A189" s="35" t="s">
        <v>301</v>
      </c>
      <c r="B189" s="25">
        <v>7</v>
      </c>
      <c r="C189" s="14"/>
      <c r="D189" s="31">
        <f t="shared" si="6"/>
        <v>0</v>
      </c>
    </row>
    <row r="190" spans="1:4" ht="11.25">
      <c r="A190" s="35" t="s">
        <v>302</v>
      </c>
      <c r="B190" s="25">
        <v>15</v>
      </c>
      <c r="C190" s="14"/>
      <c r="D190" s="31">
        <f t="shared" si="6"/>
        <v>0</v>
      </c>
    </row>
    <row r="191" spans="1:4" ht="30.75" customHeight="1">
      <c r="A191" s="70" t="s">
        <v>95</v>
      </c>
      <c r="B191" s="71"/>
      <c r="C191" s="71"/>
      <c r="D191" s="72"/>
    </row>
    <row r="192" spans="1:4" ht="19.5" customHeight="1">
      <c r="A192" s="73" t="s">
        <v>96</v>
      </c>
      <c r="B192" s="74"/>
      <c r="C192" s="74"/>
      <c r="D192" s="75"/>
    </row>
    <row r="193" spans="1:4" ht="11.25">
      <c r="A193" s="36" t="s">
        <v>130</v>
      </c>
      <c r="B193" s="5">
        <v>175</v>
      </c>
      <c r="C193" s="10"/>
      <c r="D193" s="37">
        <f>B193*C193</f>
        <v>0</v>
      </c>
    </row>
    <row r="194" spans="1:4" ht="38.25" customHeight="1">
      <c r="A194" s="38" t="s">
        <v>131</v>
      </c>
      <c r="B194" s="76"/>
      <c r="C194" s="76"/>
      <c r="D194" s="77"/>
    </row>
    <row r="195" spans="1:4" ht="11.25">
      <c r="A195" s="39" t="s">
        <v>132</v>
      </c>
      <c r="B195" s="13">
        <v>185</v>
      </c>
      <c r="C195" s="14"/>
      <c r="D195" s="31">
        <f>B195*C195</f>
        <v>0</v>
      </c>
    </row>
    <row r="196" spans="1:4" ht="42" customHeight="1">
      <c r="A196" s="38" t="s">
        <v>133</v>
      </c>
      <c r="B196" s="76"/>
      <c r="C196" s="76"/>
      <c r="D196" s="77"/>
    </row>
    <row r="197" spans="1:4" ht="11.25">
      <c r="A197" s="40" t="s">
        <v>140</v>
      </c>
      <c r="B197" s="13">
        <v>169</v>
      </c>
      <c r="C197" s="14"/>
      <c r="D197" s="31">
        <f>B197*C197</f>
        <v>0</v>
      </c>
    </row>
    <row r="198" spans="1:4" ht="50.25" customHeight="1">
      <c r="A198" s="38" t="s">
        <v>141</v>
      </c>
      <c r="B198" s="76"/>
      <c r="C198" s="76"/>
      <c r="D198" s="77"/>
    </row>
    <row r="199" spans="1:4" ht="11.25">
      <c r="A199" s="40" t="s">
        <v>134</v>
      </c>
      <c r="B199" s="13">
        <v>175</v>
      </c>
      <c r="C199" s="14"/>
      <c r="D199" s="31">
        <f>B199*C199</f>
        <v>0</v>
      </c>
    </row>
    <row r="200" spans="1:4" ht="48" customHeight="1">
      <c r="A200" s="38" t="s">
        <v>135</v>
      </c>
      <c r="B200" s="76"/>
      <c r="C200" s="76"/>
      <c r="D200" s="77"/>
    </row>
    <row r="201" spans="1:4" ht="11.25">
      <c r="A201" s="40" t="s">
        <v>142</v>
      </c>
      <c r="B201" s="13">
        <v>198</v>
      </c>
      <c r="C201" s="14"/>
      <c r="D201" s="31">
        <f>B201*C201</f>
        <v>0</v>
      </c>
    </row>
    <row r="202" spans="1:4" ht="56.25" customHeight="1">
      <c r="A202" s="38" t="s">
        <v>199</v>
      </c>
      <c r="B202" s="76"/>
      <c r="C202" s="76"/>
      <c r="D202" s="77"/>
    </row>
    <row r="203" spans="1:4" ht="11.25">
      <c r="A203" s="39" t="s">
        <v>143</v>
      </c>
      <c r="B203" s="13">
        <v>160</v>
      </c>
      <c r="C203" s="14"/>
      <c r="D203" s="31">
        <f>B203*C203</f>
        <v>0</v>
      </c>
    </row>
    <row r="204" spans="1:4" ht="54" customHeight="1">
      <c r="A204" s="38" t="s">
        <v>270</v>
      </c>
      <c r="B204" s="76"/>
      <c r="C204" s="76"/>
      <c r="D204" s="77"/>
    </row>
    <row r="205" spans="1:4" ht="11.25">
      <c r="A205" s="39" t="s">
        <v>136</v>
      </c>
      <c r="B205" s="13">
        <v>160</v>
      </c>
      <c r="C205" s="14"/>
      <c r="D205" s="31">
        <f>B205*C205</f>
        <v>0</v>
      </c>
    </row>
    <row r="206" spans="1:4" ht="50.25" customHeight="1">
      <c r="A206" s="38" t="s">
        <v>271</v>
      </c>
      <c r="B206" s="76"/>
      <c r="C206" s="76"/>
      <c r="D206" s="77"/>
    </row>
    <row r="207" spans="1:4" ht="11.25">
      <c r="A207" s="39" t="s">
        <v>137</v>
      </c>
      <c r="B207" s="13">
        <v>105</v>
      </c>
      <c r="C207" s="14"/>
      <c r="D207" s="31">
        <f>B207*C207</f>
        <v>0</v>
      </c>
    </row>
    <row r="208" spans="1:4" ht="28.5" customHeight="1">
      <c r="A208" s="38" t="s">
        <v>121</v>
      </c>
      <c r="B208" s="76"/>
      <c r="C208" s="76"/>
      <c r="D208" s="77"/>
    </row>
    <row r="209" spans="1:4" ht="11.25">
      <c r="A209" s="39" t="s">
        <v>138</v>
      </c>
      <c r="B209" s="13">
        <v>155</v>
      </c>
      <c r="C209" s="13"/>
      <c r="D209" s="31">
        <f>B209*C209</f>
        <v>0</v>
      </c>
    </row>
    <row r="210" spans="1:4" ht="30" customHeight="1">
      <c r="A210" s="38" t="s">
        <v>123</v>
      </c>
      <c r="B210" s="76"/>
      <c r="C210" s="76"/>
      <c r="D210" s="77"/>
    </row>
    <row r="211" spans="1:4" ht="19.5" customHeight="1">
      <c r="A211" s="41" t="s">
        <v>277</v>
      </c>
      <c r="B211" s="21">
        <v>120</v>
      </c>
      <c r="C211" s="13"/>
      <c r="D211" s="31">
        <f>B211*C211</f>
        <v>0</v>
      </c>
    </row>
    <row r="212" spans="1:4" ht="22.5" customHeight="1">
      <c r="A212" s="41" t="s">
        <v>278</v>
      </c>
      <c r="B212" s="21">
        <v>170</v>
      </c>
      <c r="C212" s="13"/>
      <c r="D212" s="31">
        <f>B212*C212</f>
        <v>0</v>
      </c>
    </row>
    <row r="213" spans="1:4" ht="22.5" customHeight="1">
      <c r="A213" s="49" t="s">
        <v>299</v>
      </c>
      <c r="B213" s="21">
        <v>600</v>
      </c>
      <c r="C213" s="13"/>
      <c r="D213" s="31">
        <f>B213*C213</f>
        <v>0</v>
      </c>
    </row>
    <row r="214" spans="1:4" ht="39.75" customHeight="1">
      <c r="A214" s="59" t="s">
        <v>293</v>
      </c>
      <c r="B214" s="61"/>
      <c r="C214" s="62"/>
      <c r="D214" s="63"/>
    </row>
    <row r="215" spans="1:4" ht="22.5" customHeight="1">
      <c r="A215" s="49" t="s">
        <v>296</v>
      </c>
      <c r="B215" s="21">
        <v>1150</v>
      </c>
      <c r="C215" s="13"/>
      <c r="D215" s="31">
        <f>B215*C215</f>
        <v>0</v>
      </c>
    </row>
    <row r="216" spans="1:4" ht="80.25" customHeight="1">
      <c r="A216" s="59" t="s">
        <v>292</v>
      </c>
      <c r="B216" s="61"/>
      <c r="C216" s="62"/>
      <c r="D216" s="63"/>
    </row>
    <row r="217" spans="1:4" ht="18" customHeight="1">
      <c r="A217" s="49" t="s">
        <v>297</v>
      </c>
      <c r="B217" s="21">
        <v>2250</v>
      </c>
      <c r="C217" s="21"/>
      <c r="D217" s="31">
        <f>B217*C217</f>
        <v>0</v>
      </c>
    </row>
    <row r="218" spans="1:4" ht="73.5" customHeight="1">
      <c r="A218" s="59" t="s">
        <v>294</v>
      </c>
      <c r="B218" s="61"/>
      <c r="C218" s="62"/>
      <c r="D218" s="63"/>
    </row>
    <row r="219" spans="1:4" ht="18.75" customHeight="1">
      <c r="A219" s="49" t="s">
        <v>298</v>
      </c>
      <c r="B219" s="21">
        <v>4400</v>
      </c>
      <c r="C219" s="13"/>
      <c r="D219" s="31">
        <f>B219*C219</f>
        <v>0</v>
      </c>
    </row>
    <row r="220" spans="1:4" ht="73.5" customHeight="1">
      <c r="A220" s="59" t="s">
        <v>295</v>
      </c>
      <c r="B220" s="61"/>
      <c r="C220" s="62"/>
      <c r="D220" s="63"/>
    </row>
    <row r="221" spans="1:4" ht="22.5" customHeight="1">
      <c r="A221" s="59" t="s">
        <v>300</v>
      </c>
      <c r="B221" s="21">
        <v>300</v>
      </c>
      <c r="C221" s="21"/>
      <c r="D221" s="60">
        <f>B221*C221</f>
        <v>0</v>
      </c>
    </row>
    <row r="222" spans="1:4" ht="11.25">
      <c r="A222" s="103"/>
      <c r="B222" s="104"/>
      <c r="C222" s="104"/>
      <c r="D222" s="105"/>
    </row>
    <row r="223" spans="1:4" ht="31.5" customHeight="1">
      <c r="A223" s="30"/>
      <c r="B223" s="13" t="s">
        <v>97</v>
      </c>
      <c r="C223" s="14">
        <f>SUM(C13:C212)</f>
        <v>0</v>
      </c>
      <c r="D223" s="31"/>
    </row>
    <row r="224" spans="1:4" ht="18" customHeight="1">
      <c r="A224" s="42" t="s">
        <v>144</v>
      </c>
      <c r="B224" s="106" t="s">
        <v>212</v>
      </c>
      <c r="C224" s="106"/>
      <c r="D224" s="43">
        <f>SUM(D13:D212)</f>
        <v>0</v>
      </c>
    </row>
    <row r="225" spans="1:4" ht="12.75" customHeight="1">
      <c r="A225" s="137" t="s">
        <v>253</v>
      </c>
      <c r="B225" s="138"/>
      <c r="C225" s="138"/>
      <c r="D225" s="139"/>
    </row>
    <row r="226" spans="1:4" ht="12.75" customHeight="1">
      <c r="A226" s="137"/>
      <c r="B226" s="138"/>
      <c r="C226" s="138"/>
      <c r="D226" s="139"/>
    </row>
    <row r="227" spans="1:4" ht="23.25" customHeight="1">
      <c r="A227" s="114" t="s">
        <v>226</v>
      </c>
      <c r="B227" s="115"/>
      <c r="C227" s="115"/>
      <c r="D227" s="116"/>
    </row>
    <row r="228" spans="1:4" ht="12.75" customHeight="1">
      <c r="A228" s="3" t="s">
        <v>214</v>
      </c>
      <c r="B228" s="15">
        <v>450</v>
      </c>
      <c r="C228" s="16"/>
      <c r="D228" s="31">
        <f>B228*C228</f>
        <v>0</v>
      </c>
    </row>
    <row r="229" spans="1:4" ht="12.75" customHeight="1">
      <c r="A229" s="3" t="s">
        <v>215</v>
      </c>
      <c r="B229" s="15">
        <v>450</v>
      </c>
      <c r="C229" s="16"/>
      <c r="D229" s="31">
        <f aca="true" t="shared" si="7" ref="D229:D266">B229*C229</f>
        <v>0</v>
      </c>
    </row>
    <row r="230" spans="1:4" ht="12.75" customHeight="1">
      <c r="A230" s="3" t="s">
        <v>224</v>
      </c>
      <c r="B230" s="15">
        <v>55</v>
      </c>
      <c r="C230" s="16"/>
      <c r="D230" s="31">
        <f t="shared" si="7"/>
        <v>0</v>
      </c>
    </row>
    <row r="231" spans="1:4" ht="12.75" customHeight="1">
      <c r="A231" s="3" t="s">
        <v>225</v>
      </c>
      <c r="B231" s="15">
        <v>35</v>
      </c>
      <c r="C231" s="16"/>
      <c r="D231" s="31">
        <f t="shared" si="7"/>
        <v>0</v>
      </c>
    </row>
    <row r="232" spans="1:4" ht="12.75" customHeight="1">
      <c r="A232" s="3" t="s">
        <v>216</v>
      </c>
      <c r="B232" s="15">
        <v>40</v>
      </c>
      <c r="C232" s="16"/>
      <c r="D232" s="31">
        <f t="shared" si="7"/>
        <v>0</v>
      </c>
    </row>
    <row r="233" spans="1:4" ht="12.75" customHeight="1">
      <c r="A233" s="3" t="s">
        <v>217</v>
      </c>
      <c r="B233" s="15">
        <v>35</v>
      </c>
      <c r="C233" s="16"/>
      <c r="D233" s="31">
        <f t="shared" si="7"/>
        <v>0</v>
      </c>
    </row>
    <row r="234" spans="1:4" ht="12.75" customHeight="1">
      <c r="A234" s="3" t="s">
        <v>218</v>
      </c>
      <c r="B234" s="15">
        <v>20</v>
      </c>
      <c r="C234" s="16"/>
      <c r="D234" s="31">
        <f t="shared" si="7"/>
        <v>0</v>
      </c>
    </row>
    <row r="235" spans="1:4" ht="12.75" customHeight="1">
      <c r="A235" s="3" t="s">
        <v>219</v>
      </c>
      <c r="B235" s="15">
        <v>25</v>
      </c>
      <c r="C235" s="16"/>
      <c r="D235" s="31">
        <f t="shared" si="7"/>
        <v>0</v>
      </c>
    </row>
    <row r="236" spans="1:4" ht="12.75" customHeight="1">
      <c r="A236" s="3" t="s">
        <v>223</v>
      </c>
      <c r="B236" s="15">
        <v>8</v>
      </c>
      <c r="C236" s="16"/>
      <c r="D236" s="31">
        <f t="shared" si="7"/>
        <v>0</v>
      </c>
    </row>
    <row r="237" spans="1:4" ht="12.75" customHeight="1">
      <c r="A237" s="3" t="s">
        <v>220</v>
      </c>
      <c r="B237" s="15">
        <v>20</v>
      </c>
      <c r="C237" s="16"/>
      <c r="D237" s="31">
        <f t="shared" si="7"/>
        <v>0</v>
      </c>
    </row>
    <row r="238" spans="1:4" ht="12.75" customHeight="1">
      <c r="A238" s="3" t="s">
        <v>221</v>
      </c>
      <c r="B238" s="15">
        <v>20</v>
      </c>
      <c r="C238" s="16"/>
      <c r="D238" s="31">
        <f t="shared" si="7"/>
        <v>0</v>
      </c>
    </row>
    <row r="239" spans="1:4" ht="12.75" customHeight="1">
      <c r="A239" s="3" t="s">
        <v>222</v>
      </c>
      <c r="B239" s="15">
        <v>15</v>
      </c>
      <c r="C239" s="16"/>
      <c r="D239" s="31">
        <f t="shared" si="7"/>
        <v>0</v>
      </c>
    </row>
    <row r="240" spans="1:4" ht="30" customHeight="1">
      <c r="A240" s="142" t="s">
        <v>291</v>
      </c>
      <c r="B240" s="143"/>
      <c r="C240" s="143"/>
      <c r="D240" s="144"/>
    </row>
    <row r="241" spans="1:4" ht="20.25" customHeight="1">
      <c r="A241" s="133" t="s">
        <v>227</v>
      </c>
      <c r="B241" s="134"/>
      <c r="C241" s="134"/>
      <c r="D241" s="135"/>
    </row>
    <row r="242" spans="1:4" ht="12.75" customHeight="1">
      <c r="A242" s="3" t="s">
        <v>228</v>
      </c>
      <c r="B242" s="15">
        <v>1.5</v>
      </c>
      <c r="C242" s="16"/>
      <c r="D242" s="31">
        <f t="shared" si="7"/>
        <v>0</v>
      </c>
    </row>
    <row r="243" spans="1:4" ht="12.75" customHeight="1">
      <c r="A243" s="3" t="s">
        <v>229</v>
      </c>
      <c r="B243" s="15">
        <v>1.5</v>
      </c>
      <c r="C243" s="16"/>
      <c r="D243" s="31">
        <f t="shared" si="7"/>
        <v>0</v>
      </c>
    </row>
    <row r="244" spans="1:4" ht="12.75" customHeight="1">
      <c r="A244" s="3" t="s">
        <v>230</v>
      </c>
      <c r="B244" s="15">
        <v>1.2</v>
      </c>
      <c r="C244" s="16"/>
      <c r="D244" s="31">
        <f t="shared" si="7"/>
        <v>0</v>
      </c>
    </row>
    <row r="245" spans="1:4" ht="12.75" customHeight="1">
      <c r="A245" s="3" t="s">
        <v>231</v>
      </c>
      <c r="B245" s="15">
        <v>1</v>
      </c>
      <c r="C245" s="16"/>
      <c r="D245" s="31">
        <f t="shared" si="7"/>
        <v>0</v>
      </c>
    </row>
    <row r="246" spans="1:4" ht="12.75" customHeight="1">
      <c r="A246" s="3" t="s">
        <v>232</v>
      </c>
      <c r="B246" s="15">
        <v>1.5</v>
      </c>
      <c r="C246" s="16"/>
      <c r="D246" s="31">
        <f t="shared" si="7"/>
        <v>0</v>
      </c>
    </row>
    <row r="247" spans="1:4" ht="12.75" customHeight="1">
      <c r="A247" s="3" t="s">
        <v>233</v>
      </c>
      <c r="B247" s="15">
        <v>2</v>
      </c>
      <c r="C247" s="16"/>
      <c r="D247" s="31">
        <f t="shared" si="7"/>
        <v>0</v>
      </c>
    </row>
    <row r="248" spans="1:4" ht="12.75" customHeight="1">
      <c r="A248" s="3" t="s">
        <v>234</v>
      </c>
      <c r="B248" s="15">
        <v>1</v>
      </c>
      <c r="C248" s="16"/>
      <c r="D248" s="31">
        <f t="shared" si="7"/>
        <v>0</v>
      </c>
    </row>
    <row r="249" spans="1:4" ht="12.75" customHeight="1">
      <c r="A249" s="3" t="s">
        <v>235</v>
      </c>
      <c r="B249" s="15">
        <v>1</v>
      </c>
      <c r="C249" s="16"/>
      <c r="D249" s="31">
        <f t="shared" si="7"/>
        <v>0</v>
      </c>
    </row>
    <row r="250" spans="1:4" ht="12.75" customHeight="1">
      <c r="A250" s="3" t="s">
        <v>236</v>
      </c>
      <c r="B250" s="15">
        <v>2</v>
      </c>
      <c r="C250" s="16"/>
      <c r="D250" s="31">
        <f t="shared" si="7"/>
        <v>0</v>
      </c>
    </row>
    <row r="251" spans="1:4" ht="12.75" customHeight="1">
      <c r="A251" s="3" t="s">
        <v>237</v>
      </c>
      <c r="B251" s="15">
        <v>0.5</v>
      </c>
      <c r="C251" s="16"/>
      <c r="D251" s="31">
        <f t="shared" si="7"/>
        <v>0</v>
      </c>
    </row>
    <row r="252" spans="1:4" ht="12.75" customHeight="1">
      <c r="A252" s="3" t="s">
        <v>238</v>
      </c>
      <c r="B252" s="15">
        <v>1.5</v>
      </c>
      <c r="C252" s="16"/>
      <c r="D252" s="31">
        <f t="shared" si="7"/>
        <v>0</v>
      </c>
    </row>
    <row r="253" spans="1:4" ht="12.75" customHeight="1">
      <c r="A253" s="3" t="s">
        <v>239</v>
      </c>
      <c r="B253" s="15">
        <v>2</v>
      </c>
      <c r="C253" s="16"/>
      <c r="D253" s="31">
        <f t="shared" si="7"/>
        <v>0</v>
      </c>
    </row>
    <row r="254" spans="1:4" ht="12.75" customHeight="1">
      <c r="A254" s="3" t="s">
        <v>240</v>
      </c>
      <c r="B254" s="15">
        <v>1.5</v>
      </c>
      <c r="C254" s="16"/>
      <c r="D254" s="31">
        <f t="shared" si="7"/>
        <v>0</v>
      </c>
    </row>
    <row r="255" spans="1:4" ht="12.75" customHeight="1">
      <c r="A255" s="3" t="s">
        <v>241</v>
      </c>
      <c r="B255" s="15">
        <v>1.5</v>
      </c>
      <c r="C255" s="16"/>
      <c r="D255" s="31">
        <f t="shared" si="7"/>
        <v>0</v>
      </c>
    </row>
    <row r="256" spans="1:4" ht="12.75" customHeight="1">
      <c r="A256" s="3" t="s">
        <v>242</v>
      </c>
      <c r="B256" s="15">
        <v>2</v>
      </c>
      <c r="C256" s="16"/>
      <c r="D256" s="31">
        <f t="shared" si="7"/>
        <v>0</v>
      </c>
    </row>
    <row r="257" spans="1:4" ht="12.75" customHeight="1">
      <c r="A257" s="3" t="s">
        <v>243</v>
      </c>
      <c r="B257" s="15">
        <v>1</v>
      </c>
      <c r="C257" s="16"/>
      <c r="D257" s="31">
        <f t="shared" si="7"/>
        <v>0</v>
      </c>
    </row>
    <row r="258" spans="1:4" ht="12.75" customHeight="1">
      <c r="A258" s="3" t="s">
        <v>244</v>
      </c>
      <c r="B258" s="15">
        <v>2.5</v>
      </c>
      <c r="C258" s="16"/>
      <c r="D258" s="31">
        <f t="shared" si="7"/>
        <v>0</v>
      </c>
    </row>
    <row r="259" spans="1:4" ht="12.75" customHeight="1">
      <c r="A259" s="3" t="s">
        <v>245</v>
      </c>
      <c r="B259" s="15">
        <v>2</v>
      </c>
      <c r="C259" s="16"/>
      <c r="D259" s="31">
        <f t="shared" si="7"/>
        <v>0</v>
      </c>
    </row>
    <row r="260" spans="1:4" ht="12.75" customHeight="1">
      <c r="A260" s="3" t="s">
        <v>246</v>
      </c>
      <c r="B260" s="15">
        <v>1</v>
      </c>
      <c r="C260" s="16"/>
      <c r="D260" s="31">
        <f t="shared" si="7"/>
        <v>0</v>
      </c>
    </row>
    <row r="261" spans="1:4" ht="12.75" customHeight="1">
      <c r="A261" s="3" t="s">
        <v>247</v>
      </c>
      <c r="B261" s="15">
        <v>4.5</v>
      </c>
      <c r="C261" s="16"/>
      <c r="D261" s="31">
        <f t="shared" si="7"/>
        <v>0</v>
      </c>
    </row>
    <row r="262" spans="1:4" ht="12.75" customHeight="1">
      <c r="A262" s="44" t="s">
        <v>248</v>
      </c>
      <c r="B262" s="15">
        <v>9</v>
      </c>
      <c r="C262" s="16"/>
      <c r="D262" s="31">
        <f t="shared" si="7"/>
        <v>0</v>
      </c>
    </row>
    <row r="263" spans="1:4" ht="12.75" customHeight="1">
      <c r="A263" s="3" t="s">
        <v>249</v>
      </c>
      <c r="B263" s="15">
        <v>1</v>
      </c>
      <c r="C263" s="16"/>
      <c r="D263" s="31">
        <f t="shared" si="7"/>
        <v>0</v>
      </c>
    </row>
    <row r="264" spans="1:4" ht="12.75" customHeight="1">
      <c r="A264" s="3" t="s">
        <v>250</v>
      </c>
      <c r="B264" s="15">
        <v>5</v>
      </c>
      <c r="C264" s="16"/>
      <c r="D264" s="31">
        <f t="shared" si="7"/>
        <v>0</v>
      </c>
    </row>
    <row r="265" spans="1:4" ht="12.75" customHeight="1">
      <c r="A265" s="3" t="s">
        <v>251</v>
      </c>
      <c r="B265" s="15">
        <v>0.8</v>
      </c>
      <c r="C265" s="16">
        <f>SUM(C242:C264)</f>
        <v>0</v>
      </c>
      <c r="D265" s="31">
        <f t="shared" si="7"/>
        <v>0</v>
      </c>
    </row>
    <row r="266" spans="1:4" ht="12.75" customHeight="1">
      <c r="A266" s="45" t="s">
        <v>252</v>
      </c>
      <c r="B266" s="17">
        <v>200</v>
      </c>
      <c r="C266" s="18"/>
      <c r="D266" s="46">
        <f t="shared" si="7"/>
        <v>0</v>
      </c>
    </row>
    <row r="267" spans="1:4" ht="18.75" customHeight="1">
      <c r="A267" s="45"/>
      <c r="B267" s="136" t="s">
        <v>258</v>
      </c>
      <c r="C267" s="136"/>
      <c r="D267" s="47">
        <f>SUM(D242:D266,D228:D239)</f>
        <v>0</v>
      </c>
    </row>
    <row r="268" spans="1:4" ht="6" customHeight="1">
      <c r="A268" s="128"/>
      <c r="B268" s="129"/>
      <c r="C268" s="129"/>
      <c r="D268" s="130"/>
    </row>
    <row r="269" spans="1:4" ht="22.5" customHeight="1">
      <c r="A269" s="114" t="s">
        <v>213</v>
      </c>
      <c r="B269" s="115"/>
      <c r="C269" s="115"/>
      <c r="D269" s="116"/>
    </row>
    <row r="270" spans="1:4" ht="13.5" customHeight="1">
      <c r="A270" s="41" t="s">
        <v>254</v>
      </c>
      <c r="B270" s="19">
        <v>35</v>
      </c>
      <c r="C270" s="9"/>
      <c r="D270" s="31">
        <f aca="true" t="shared" si="8" ref="D270:D275">B270*C270</f>
        <v>0</v>
      </c>
    </row>
    <row r="271" spans="1:4" ht="24" customHeight="1">
      <c r="A271" s="41" t="s">
        <v>255</v>
      </c>
      <c r="B271" s="19">
        <v>10</v>
      </c>
      <c r="C271" s="9"/>
      <c r="D271" s="31">
        <f t="shared" si="8"/>
        <v>0</v>
      </c>
    </row>
    <row r="272" spans="1:4" ht="27" customHeight="1">
      <c r="A272" s="41" t="s">
        <v>256</v>
      </c>
      <c r="B272" s="19">
        <v>150</v>
      </c>
      <c r="C272" s="9"/>
      <c r="D272" s="31">
        <f t="shared" si="8"/>
        <v>0</v>
      </c>
    </row>
    <row r="273" spans="1:4" ht="14.25" customHeight="1">
      <c r="A273" s="41" t="s">
        <v>257</v>
      </c>
      <c r="B273" s="19">
        <v>15</v>
      </c>
      <c r="C273" s="9"/>
      <c r="D273" s="31">
        <f t="shared" si="8"/>
        <v>0</v>
      </c>
    </row>
    <row r="274" spans="1:4" ht="14.25" customHeight="1">
      <c r="A274" s="41" t="s">
        <v>259</v>
      </c>
      <c r="B274" s="19">
        <v>4</v>
      </c>
      <c r="C274" s="9"/>
      <c r="D274" s="31">
        <f t="shared" si="8"/>
        <v>0</v>
      </c>
    </row>
    <row r="275" spans="1:4" ht="14.25" customHeight="1">
      <c r="A275" s="41" t="s">
        <v>260</v>
      </c>
      <c r="B275" s="19">
        <v>4</v>
      </c>
      <c r="C275" s="9"/>
      <c r="D275" s="31">
        <f t="shared" si="8"/>
        <v>0</v>
      </c>
    </row>
    <row r="276" spans="1:4" ht="18" customHeight="1">
      <c r="A276" s="41"/>
      <c r="B276" s="145" t="s">
        <v>264</v>
      </c>
      <c r="C276" s="145"/>
      <c r="D276" s="48">
        <f>SUM(D270:D275)</f>
        <v>0</v>
      </c>
    </row>
    <row r="277" spans="1:4" ht="6" customHeight="1">
      <c r="A277" s="128"/>
      <c r="B277" s="129"/>
      <c r="C277" s="129"/>
      <c r="D277" s="130"/>
    </row>
    <row r="278" spans="1:4" ht="24" customHeight="1">
      <c r="A278" s="114" t="s">
        <v>262</v>
      </c>
      <c r="B278" s="115"/>
      <c r="C278" s="115"/>
      <c r="D278" s="116"/>
    </row>
    <row r="279" spans="1:4" ht="24.75" customHeight="1">
      <c r="A279" s="49" t="s">
        <v>98</v>
      </c>
      <c r="B279" s="20">
        <v>100</v>
      </c>
      <c r="C279" s="4"/>
      <c r="D279" s="37">
        <f>C279*B279</f>
        <v>0</v>
      </c>
    </row>
    <row r="280" spans="1:4" ht="24.75" customHeight="1">
      <c r="A280" s="140" t="s">
        <v>261</v>
      </c>
      <c r="B280" s="141"/>
      <c r="C280" s="141"/>
      <c r="D280" s="37"/>
    </row>
    <row r="281" spans="1:4" ht="12.75" customHeight="1">
      <c r="A281" s="140" t="s">
        <v>99</v>
      </c>
      <c r="B281" s="141"/>
      <c r="C281" s="141"/>
      <c r="D281" s="37"/>
    </row>
    <row r="282" spans="1:4" ht="11.25">
      <c r="A282" s="41" t="s">
        <v>105</v>
      </c>
      <c r="B282" s="20">
        <v>12</v>
      </c>
      <c r="C282" s="4"/>
      <c r="D282" s="37">
        <f>C282*B282</f>
        <v>0</v>
      </c>
    </row>
    <row r="283" spans="1:4" ht="12" customHeight="1">
      <c r="A283" s="41" t="s">
        <v>104</v>
      </c>
      <c r="B283" s="20">
        <v>15</v>
      </c>
      <c r="C283" s="4"/>
      <c r="D283" s="37">
        <f>C283*B283</f>
        <v>0</v>
      </c>
    </row>
    <row r="284" spans="1:4" ht="12" customHeight="1">
      <c r="A284" s="50" t="s">
        <v>124</v>
      </c>
      <c r="B284" s="20">
        <v>10</v>
      </c>
      <c r="C284" s="4"/>
      <c r="D284" s="37">
        <f aca="true" t="shared" si="9" ref="D284:D291">C284*B284</f>
        <v>0</v>
      </c>
    </row>
    <row r="285" spans="1:7" ht="11.25">
      <c r="A285" s="50" t="s">
        <v>125</v>
      </c>
      <c r="B285" s="20">
        <v>8</v>
      </c>
      <c r="C285" s="4"/>
      <c r="D285" s="37">
        <f t="shared" si="9"/>
        <v>0</v>
      </c>
      <c r="G285" s="2"/>
    </row>
    <row r="286" spans="1:4" ht="11.25">
      <c r="A286" s="41" t="s">
        <v>126</v>
      </c>
      <c r="B286" s="20">
        <v>6</v>
      </c>
      <c r="C286" s="4"/>
      <c r="D286" s="37">
        <f t="shared" si="9"/>
        <v>0</v>
      </c>
    </row>
    <row r="287" spans="1:4" ht="11.25">
      <c r="A287" s="41" t="s">
        <v>100</v>
      </c>
      <c r="B287" s="20">
        <v>5</v>
      </c>
      <c r="C287" s="4"/>
      <c r="D287" s="37">
        <f t="shared" si="9"/>
        <v>0</v>
      </c>
    </row>
    <row r="288" spans="1:4" ht="11.25">
      <c r="A288" s="41" t="s">
        <v>103</v>
      </c>
      <c r="B288" s="20">
        <v>3</v>
      </c>
      <c r="C288" s="4"/>
      <c r="D288" s="37">
        <f t="shared" si="9"/>
        <v>0</v>
      </c>
    </row>
    <row r="289" spans="1:4" ht="11.25">
      <c r="A289" s="41" t="s">
        <v>102</v>
      </c>
      <c r="B289" s="20">
        <v>2</v>
      </c>
      <c r="C289" s="4"/>
      <c r="D289" s="37">
        <f t="shared" si="9"/>
        <v>0</v>
      </c>
    </row>
    <row r="290" spans="1:4" ht="11.25">
      <c r="A290" s="50" t="s">
        <v>274</v>
      </c>
      <c r="B290" s="20">
        <v>2</v>
      </c>
      <c r="C290" s="4"/>
      <c r="D290" s="37">
        <f t="shared" si="9"/>
        <v>0</v>
      </c>
    </row>
    <row r="291" spans="1:4" ht="11.25">
      <c r="A291" s="51" t="s">
        <v>275</v>
      </c>
      <c r="B291" s="20">
        <v>5</v>
      </c>
      <c r="C291" s="6"/>
      <c r="D291" s="37">
        <f t="shared" si="9"/>
        <v>0</v>
      </c>
    </row>
    <row r="292" spans="1:4" ht="18" customHeight="1">
      <c r="A292" s="52"/>
      <c r="B292" s="107" t="s">
        <v>263</v>
      </c>
      <c r="C292" s="107"/>
      <c r="D292" s="53">
        <f>SUM(D279:D291)</f>
        <v>0</v>
      </c>
    </row>
    <row r="293" spans="1:4" ht="9" customHeight="1">
      <c r="A293" s="146"/>
      <c r="B293" s="120"/>
      <c r="C293" s="120"/>
      <c r="D293" s="121"/>
    </row>
    <row r="294" spans="1:4" ht="15" customHeight="1">
      <c r="A294" s="117" t="s">
        <v>265</v>
      </c>
      <c r="B294" s="118"/>
      <c r="C294" s="118"/>
      <c r="D294" s="119"/>
    </row>
    <row r="295" spans="1:4" ht="11.25">
      <c r="A295" s="54" t="s">
        <v>266</v>
      </c>
      <c r="B295" s="7">
        <f>D224</f>
        <v>0</v>
      </c>
      <c r="C295" s="120" t="s">
        <v>276</v>
      </c>
      <c r="D295" s="121"/>
    </row>
    <row r="296" spans="1:4" ht="11.25">
      <c r="A296" s="54" t="s">
        <v>268</v>
      </c>
      <c r="B296" s="7">
        <f>D267</f>
        <v>0</v>
      </c>
      <c r="C296" s="120"/>
      <c r="D296" s="121"/>
    </row>
    <row r="297" spans="1:4" ht="11.25">
      <c r="A297" s="54" t="s">
        <v>267</v>
      </c>
      <c r="B297" s="7">
        <f>D276</f>
        <v>0</v>
      </c>
      <c r="C297" s="120"/>
      <c r="D297" s="121"/>
    </row>
    <row r="298" spans="1:4" ht="11.25">
      <c r="A298" s="54" t="s">
        <v>269</v>
      </c>
      <c r="B298" s="7">
        <f>D292</f>
        <v>0</v>
      </c>
      <c r="C298" s="120"/>
      <c r="D298" s="121"/>
    </row>
    <row r="299" spans="1:4" ht="16.5" customHeight="1">
      <c r="A299" s="55" t="s">
        <v>5</v>
      </c>
      <c r="B299" s="23">
        <f>SUM(B295:B298)</f>
        <v>0</v>
      </c>
      <c r="C299" s="120"/>
      <c r="D299" s="121"/>
    </row>
    <row r="300" spans="1:4" ht="16.5" customHeight="1">
      <c r="A300" s="56" t="s">
        <v>282</v>
      </c>
      <c r="B300" s="22"/>
      <c r="C300" s="131"/>
      <c r="D300" s="132"/>
    </row>
    <row r="301" spans="1:4" ht="32.25" customHeight="1">
      <c r="A301" s="108" t="s">
        <v>283</v>
      </c>
      <c r="B301" s="109"/>
      <c r="C301" s="109"/>
      <c r="D301" s="110"/>
    </row>
    <row r="302" spans="1:4" ht="33" customHeight="1">
      <c r="A302" s="108" t="s">
        <v>101</v>
      </c>
      <c r="B302" s="109"/>
      <c r="C302" s="109"/>
      <c r="D302" s="110"/>
    </row>
    <row r="303" spans="1:4" ht="24" customHeight="1">
      <c r="A303" s="125" t="s">
        <v>288</v>
      </c>
      <c r="B303" s="126"/>
      <c r="C303" s="126"/>
      <c r="D303" s="127"/>
    </row>
    <row r="304" spans="1:4" ht="24" customHeight="1">
      <c r="A304" s="122" t="s">
        <v>286</v>
      </c>
      <c r="B304" s="123"/>
      <c r="C304" s="123"/>
      <c r="D304" s="124"/>
    </row>
    <row r="305" spans="1:4" ht="24" customHeight="1">
      <c r="A305" s="122" t="s">
        <v>284</v>
      </c>
      <c r="B305" s="123"/>
      <c r="C305" s="123"/>
      <c r="D305" s="124"/>
    </row>
    <row r="306" spans="1:4" ht="30.75" customHeight="1">
      <c r="A306" s="111" t="s">
        <v>285</v>
      </c>
      <c r="B306" s="112"/>
      <c r="C306" s="112"/>
      <c r="D306" s="113"/>
    </row>
    <row r="307" spans="1:4" ht="39" customHeight="1" thickBot="1">
      <c r="A307" s="100" t="s">
        <v>287</v>
      </c>
      <c r="B307" s="101"/>
      <c r="C307" s="101"/>
      <c r="D307" s="102"/>
    </row>
    <row r="308" ht="12.75" customHeight="1"/>
    <row r="310" ht="39.75" customHeight="1"/>
    <row r="311" ht="54" customHeight="1"/>
    <row r="312" ht="36.75" customHeight="1"/>
    <row r="313" ht="59.25" customHeight="1"/>
  </sheetData>
  <sheetProtection selectLockedCells="1" selectUnlockedCells="1"/>
  <mergeCells count="62">
    <mergeCell ref="A91:D91"/>
    <mergeCell ref="B204:D204"/>
    <mergeCell ref="B206:D206"/>
    <mergeCell ref="A98:D98"/>
    <mergeCell ref="A107:D107"/>
    <mergeCell ref="A277:D277"/>
    <mergeCell ref="C300:D300"/>
    <mergeCell ref="A241:D241"/>
    <mergeCell ref="B267:C267"/>
    <mergeCell ref="A225:D226"/>
    <mergeCell ref="A281:C281"/>
    <mergeCell ref="A280:C280"/>
    <mergeCell ref="A278:D278"/>
    <mergeCell ref="A240:D240"/>
    <mergeCell ref="B276:C276"/>
    <mergeCell ref="A269:D269"/>
    <mergeCell ref="C297:D297"/>
    <mergeCell ref="C298:D298"/>
    <mergeCell ref="C299:D299"/>
    <mergeCell ref="A293:D293"/>
    <mergeCell ref="A75:D75"/>
    <mergeCell ref="A307:D307"/>
    <mergeCell ref="A222:D222"/>
    <mergeCell ref="B224:C224"/>
    <mergeCell ref="B292:C292"/>
    <mergeCell ref="A301:D301"/>
    <mergeCell ref="A306:D306"/>
    <mergeCell ref="A227:D227"/>
    <mergeCell ref="A294:D294"/>
    <mergeCell ref="C295:D295"/>
    <mergeCell ref="C296:D296"/>
    <mergeCell ref="A305:D305"/>
    <mergeCell ref="A304:D304"/>
    <mergeCell ref="A303:D303"/>
    <mergeCell ref="A302:D302"/>
    <mergeCell ref="A268:D268"/>
    <mergeCell ref="A1:D1"/>
    <mergeCell ref="A70:D70"/>
    <mergeCell ref="A2:D2"/>
    <mergeCell ref="A3:D3"/>
    <mergeCell ref="A4:D4"/>
    <mergeCell ref="C5:C10"/>
    <mergeCell ref="D5:D10"/>
    <mergeCell ref="A12:D12"/>
    <mergeCell ref="A23:D23"/>
    <mergeCell ref="A35:D35"/>
    <mergeCell ref="A11:D11"/>
    <mergeCell ref="B214:D214"/>
    <mergeCell ref="B216:D216"/>
    <mergeCell ref="B218:D218"/>
    <mergeCell ref="B220:D220"/>
    <mergeCell ref="A96:D96"/>
    <mergeCell ref="A119:D119"/>
    <mergeCell ref="A191:D191"/>
    <mergeCell ref="A192:D192"/>
    <mergeCell ref="B194:D194"/>
    <mergeCell ref="B208:D208"/>
    <mergeCell ref="B210:D210"/>
    <mergeCell ref="B196:D196"/>
    <mergeCell ref="B198:D198"/>
    <mergeCell ref="B200:D200"/>
    <mergeCell ref="B202:D202"/>
  </mergeCells>
  <printOptions/>
  <pageMargins left="0.7875" right="0.7875" top="1.025" bottom="1.025" header="0.7875" footer="0.7875"/>
  <pageSetup fitToHeight="1" fitToWidth="1" horizontalDpi="300" verticalDpi="300" orientation="portrait" paperSize="9" scale="17" r:id="rId2"/>
  <headerFooter alignWithMargins="0">
    <oddHeader>&amp;C&amp;A</oddHeader>
    <oddFooter>&amp;CStrona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Mateusz Jeżewski</dc:creator>
  <cp:keywords/>
  <dc:description/>
  <cp:lastModifiedBy>M Jeżewski</cp:lastModifiedBy>
  <cp:lastPrinted>2021-10-03T14:31:30Z</cp:lastPrinted>
  <dcterms:created xsi:type="dcterms:W3CDTF">2022-10-08T16:43:09Z</dcterms:created>
  <dcterms:modified xsi:type="dcterms:W3CDTF">2024-04-23T07:43:37Z</dcterms:modified>
  <cp:category/>
  <cp:version/>
  <cp:contentType/>
  <cp:contentStatus/>
</cp:coreProperties>
</file>